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B:\Data843\01_Abteilung\050_Offenlegung\Stichtag 2025-06-30\Verbund\Korrektur 08.07.2026 (ESG)\"/>
    </mc:Choice>
  </mc:AlternateContent>
  <xr:revisionPtr revIDLastSave="0" documentId="13_ncr:1_{8E3E7186-CC81-44B4-AE60-9C7979AB5874}" xr6:coauthVersionLast="47" xr6:coauthVersionMax="47" xr10:uidLastSave="{00000000-0000-0000-0000-000000000000}"/>
  <bookViews>
    <workbookView xWindow="-28920" yWindow="-120" windowWidth="29040" windowHeight="15720" tabRatio="738" xr2:uid="{631DA779-8911-4239-AAB3-B18A94B91C7D}"/>
  </bookViews>
  <sheets>
    <sheet name="Index" sheetId="2" r:id="rId1"/>
    <sheet name="OV1" sheetId="62" r:id="rId2"/>
    <sheet name="KM1" sheetId="50" r:id="rId3"/>
    <sheet name="KM2" sheetId="61" r:id="rId4"/>
    <sheet name="EU CC1" sheetId="4" r:id="rId5"/>
    <sheet name="EU CC2" sheetId="5" r:id="rId6"/>
    <sheet name="CCyB1" sheetId="6" r:id="rId7"/>
    <sheet name="CCyB2" sheetId="7" r:id="rId8"/>
    <sheet name="LR1" sheetId="8" r:id="rId9"/>
    <sheet name="LR2" sheetId="9" r:id="rId10"/>
    <sheet name="LR3" sheetId="10" r:id="rId11"/>
    <sheet name="LIQ1" sheetId="11" r:id="rId12"/>
    <sheet name="LIQB" sheetId="51" r:id="rId13"/>
    <sheet name="LIQ2" sheetId="13" r:id="rId14"/>
    <sheet name="CR1" sheetId="14" r:id="rId15"/>
    <sheet name="CR1-A" sheetId="15" r:id="rId16"/>
    <sheet name="CR2" sheetId="16" r:id="rId17"/>
    <sheet name="CR3" sheetId="20" r:id="rId18"/>
    <sheet name="CR4" sheetId="21" r:id="rId19"/>
    <sheet name="CR5" sheetId="22" r:id="rId20"/>
    <sheet name="CQ1" sheetId="17" r:id="rId21"/>
    <sheet name="CQ5" sheetId="18" r:id="rId22"/>
    <sheet name="CQ7" sheetId="19" r:id="rId23"/>
    <sheet name="CCR1" sheetId="23" r:id="rId24"/>
    <sheet name="CCR3" sheetId="25" r:id="rId25"/>
    <sheet name="CCR5" sheetId="26" r:id="rId26"/>
    <sheet name="CCR8" sheetId="27" r:id="rId27"/>
    <sheet name="MR1" sheetId="31" r:id="rId28"/>
    <sheet name="ESG 01" sheetId="55" r:id="rId29"/>
    <sheet name="ESG 02" sheetId="54" r:id="rId30"/>
    <sheet name="ESG 03" sheetId="57" r:id="rId31"/>
    <sheet name="ESG 04" sheetId="53" r:id="rId32"/>
    <sheet name="ESG 05" sheetId="52" r:id="rId33"/>
    <sheet name="IRRBB1" sheetId="63" r:id="rId34"/>
  </sheets>
  <externalReferences>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s>
  <definedNames>
    <definedName name="\a" localSheetId="2">#REF!</definedName>
    <definedName name="\a">#REF!</definedName>
    <definedName name="\q" localSheetId="2">#REF!</definedName>
    <definedName name="\q">#REF!</definedName>
    <definedName name="_" localSheetId="2" hidden="1">#REF!</definedName>
    <definedName name="_" hidden="1">#REF!</definedName>
    <definedName name="___DAT15">'[1]Aktiva-Ausleihungen'!$P$2:$P$100</definedName>
    <definedName name="___DAT16">'[1]Aktiva-Ausleihungen'!$Q$2:$Q$100</definedName>
    <definedName name="___DAT17">'[1]Aktiva-Ausleihungen'!$R$2:$R$100</definedName>
    <definedName name="___DAT18">'[1]Aktiva-Ausleihungen'!$S$2:$S$100</definedName>
    <definedName name="___DAT19">'[1]Aktiva-Ausleihungen'!$T$2:$T$100</definedName>
    <definedName name="___DAT2" localSheetId="2">#REF!</definedName>
    <definedName name="___DAT2">#REF!</definedName>
    <definedName name="___DAT20">'[1]Aktiva-Ausleihungen'!$U$2:$U$100</definedName>
    <definedName name="___DAT21">'[1]Aktiva-Ausleihungen'!$V$2:$V$100</definedName>
    <definedName name="___DAT22">'[1]Aktiva-Ausleihungen'!$W$2:$W$100</definedName>
    <definedName name="___DAT23">'[1]Aktiva-Ausleihungen'!$X$2:$X$100</definedName>
    <definedName name="___DAT24">'[1]Aktiva-Ausleihungen'!$Y$2:$Y$100</definedName>
    <definedName name="___DAT25">'[1]Aktiva-Ausleihungen'!$Z$2:$Z$100</definedName>
    <definedName name="___DAT26">'[1]Aktiva-Ausleihungen'!$AA$2:$AA$100</definedName>
    <definedName name="___DAT27">'[1]Aktiva-Ausleihungen'!$AB$2:$AB$100</definedName>
    <definedName name="___DAT3" localSheetId="2">#REF!</definedName>
    <definedName name="___DAT3">#REF!</definedName>
    <definedName name="___DAT4" localSheetId="2">#REF!</definedName>
    <definedName name="___DAT4">#REF!</definedName>
    <definedName name="___DAT5" localSheetId="2">#REF!</definedName>
    <definedName name="___DAT5">#REF!</definedName>
    <definedName name="___DAT6" localSheetId="2">#REF!</definedName>
    <definedName name="___DAT6">#REF!</definedName>
    <definedName name="___DAT7" localSheetId="2">#REF!</definedName>
    <definedName name="___DAT7">#REF!</definedName>
    <definedName name="___DAT8" localSheetId="2">#REF!</definedName>
    <definedName name="___DAT8">#REF!</definedName>
    <definedName name="___DAT9" localSheetId="2">#REF!</definedName>
    <definedName name="___DAT9">#REF!</definedName>
    <definedName name="__123Graph_ABA" localSheetId="2" hidden="1">[2]Dias!#REF!</definedName>
    <definedName name="__123Graph_ABA" hidden="1">[2]Dias!#REF!</definedName>
    <definedName name="__123Graph_ADIV" localSheetId="2" hidden="1">[2]Dias!#REF!</definedName>
    <definedName name="__123Graph_ADIV" hidden="1">[2]Dias!#REF!</definedName>
    <definedName name="__123Graph_ADL" localSheetId="2" hidden="1">[2]Dias!#REF!</definedName>
    <definedName name="__123Graph_ADL" hidden="1">[2]Dias!#REF!</definedName>
    <definedName name="__123Graph_AERG" localSheetId="2" hidden="1">[2]Dias!#REF!</definedName>
    <definedName name="__123Graph_AERG" hidden="1">[2]Dias!#REF!</definedName>
    <definedName name="__123Graph_AZS" hidden="1">[2]Dias!#REF!</definedName>
    <definedName name="__123Graph_BBA" hidden="1">[2]Dias!#REF!</definedName>
    <definedName name="__123Graph_BERG" hidden="1">[2]Dias!#REF!</definedName>
    <definedName name="__123Graph_BKO" hidden="1">[2]Dias!#REF!</definedName>
    <definedName name="__123Graph_BZS" hidden="1">[2]Dias!#REF!</definedName>
    <definedName name="__123Graph_CBA" hidden="1">[2]Dias!#REF!</definedName>
    <definedName name="__123Graph_CERG" hidden="1">[2]Dias!#REF!</definedName>
    <definedName name="__123Graph_CKO" hidden="1">[2]Dias!#REF!</definedName>
    <definedName name="__123Graph_CZS" hidden="1">[2]Dias!#REF!</definedName>
    <definedName name="__123Graph_DBA" hidden="1">[2]Dias!#REF!</definedName>
    <definedName name="__123Graph_DKO" hidden="1">[2]Dias!#REF!</definedName>
    <definedName name="__123Graph_DZS" hidden="1">[2]Dias!#REF!</definedName>
    <definedName name="__123Graph_XERG" hidden="1">[3]CD!$C$4:$H$4</definedName>
    <definedName name="__123Graph_XKO" hidden="1">[3]CD!$C$4:$H$4</definedName>
    <definedName name="__DAT15">'[1]Aktiva-Ausleihungen'!$P$2:$P$100</definedName>
    <definedName name="__DAT16">'[1]Aktiva-Ausleihungen'!$Q$2:$Q$100</definedName>
    <definedName name="__DAT17">'[1]Aktiva-Ausleihungen'!$R$2:$R$100</definedName>
    <definedName name="__DAT18">'[1]Aktiva-Ausleihungen'!$S$2:$S$100</definedName>
    <definedName name="__DAT19">'[1]Aktiva-Ausleihungen'!$T$2:$T$100</definedName>
    <definedName name="__DAT2" localSheetId="2">#REF!</definedName>
    <definedName name="__DAT2">#REF!</definedName>
    <definedName name="__DAT20">'[1]Aktiva-Ausleihungen'!$U$2:$U$100</definedName>
    <definedName name="__DAT21">'[1]Aktiva-Ausleihungen'!$V$2:$V$100</definedName>
    <definedName name="__DAT22">'[1]Aktiva-Ausleihungen'!$W$2:$W$100</definedName>
    <definedName name="__DAT23">'[1]Aktiva-Ausleihungen'!$X$2:$X$100</definedName>
    <definedName name="__DAT24">'[1]Aktiva-Ausleihungen'!$Y$2:$Y$100</definedName>
    <definedName name="__DAT25">'[1]Aktiva-Ausleihungen'!$Z$2:$Z$100</definedName>
    <definedName name="__DAT26">'[1]Aktiva-Ausleihungen'!$AA$2:$AA$100</definedName>
    <definedName name="__DAT27">'[1]Aktiva-Ausleihungen'!$AB$2:$AB$100</definedName>
    <definedName name="__DAT3" localSheetId="2">#REF!</definedName>
    <definedName name="__DAT3">#REF!</definedName>
    <definedName name="__DAT4" localSheetId="2">#REF!</definedName>
    <definedName name="__DAT4">#REF!</definedName>
    <definedName name="__DAT5" localSheetId="2">#REF!</definedName>
    <definedName name="__DAT5">#REF!</definedName>
    <definedName name="__DAT6" localSheetId="2">#REF!</definedName>
    <definedName name="__DAT6">#REF!</definedName>
    <definedName name="__DAT7" localSheetId="2">#REF!</definedName>
    <definedName name="__DAT7">#REF!</definedName>
    <definedName name="__DAT8" localSheetId="2">#REF!</definedName>
    <definedName name="__DAT8">#REF!</definedName>
    <definedName name="__DAT9" localSheetId="2">#REF!</definedName>
    <definedName name="__DAT9">#REF!</definedName>
    <definedName name="_DAT1" localSheetId="2">'[1]#BEZUG'!#REF!</definedName>
    <definedName name="_DAT1">'[1]#BEZUG'!#REF!</definedName>
    <definedName name="_DAT10" localSheetId="2">#REF!</definedName>
    <definedName name="_DAT10">#REF!</definedName>
    <definedName name="_DAT11" localSheetId="2">#REF!</definedName>
    <definedName name="_DAT11">#REF!</definedName>
    <definedName name="_DAT12" localSheetId="2">#REF!</definedName>
    <definedName name="_DAT12">#REF!</definedName>
    <definedName name="_DAT13">'[1]Aktiva-Ausleihungen'!$N$2:$N$100</definedName>
    <definedName name="_DAT14">'[1]Aktiva-Ausleihungen'!$O$2:$O$100</definedName>
    <definedName name="_DAT15">'[1]Aktiva-Ausleihungen'!$P$2:$P$100</definedName>
    <definedName name="_DAT16">'[1]Aktiva-Ausleihungen'!$Q$2:$Q$100</definedName>
    <definedName name="_DAT17">'[1]Aktiva-Ausleihungen'!$R$2:$R$100</definedName>
    <definedName name="_DAT18">'[1]Aktiva-Ausleihungen'!$S$2:$S$100</definedName>
    <definedName name="_DAT19">'[1]Aktiva-Ausleihungen'!$T$2:$T$100</definedName>
    <definedName name="_DAT2" localSheetId="2">#REF!</definedName>
    <definedName name="_DAT2">#REF!</definedName>
    <definedName name="_DAT20">'[1]Aktiva-Ausleihungen'!$U$2:$U$100</definedName>
    <definedName name="_DAT21">'[1]Aktiva-Ausleihungen'!$V$2:$V$100</definedName>
    <definedName name="_DAT22">'[1]Aktiva-Ausleihungen'!$W$2:$W$100</definedName>
    <definedName name="_DAT23">'[1]Aktiva-Ausleihungen'!$X$2:$X$100</definedName>
    <definedName name="_DAT24">'[1]Aktiva-Ausleihungen'!$Y$2:$Y$100</definedName>
    <definedName name="_DAT25">'[1]Aktiva-Ausleihungen'!$Z$2:$Z$100</definedName>
    <definedName name="_DAT26">'[1]Aktiva-Ausleihungen'!$AA$2:$AA$100</definedName>
    <definedName name="_DAT27">'[1]Aktiva-Ausleihungen'!$AB$2:$AB$100</definedName>
    <definedName name="_DAT3" localSheetId="2">#REF!</definedName>
    <definedName name="_DAT3">#REF!</definedName>
    <definedName name="_DAT4" localSheetId="2">#REF!</definedName>
    <definedName name="_DAT4">#REF!</definedName>
    <definedName name="_DAT5" localSheetId="2">#REF!</definedName>
    <definedName name="_DAT5">#REF!</definedName>
    <definedName name="_DAT6" localSheetId="2">#REF!</definedName>
    <definedName name="_DAT6">#REF!</definedName>
    <definedName name="_DAT7" localSheetId="2">#REF!</definedName>
    <definedName name="_DAT7">#REF!</definedName>
    <definedName name="_DAT8" localSheetId="2">#REF!</definedName>
    <definedName name="_DAT8">#REF!</definedName>
    <definedName name="_DAT9" localSheetId="2">#REF!</definedName>
    <definedName name="_DAT9">#REF!</definedName>
    <definedName name="_ftnref1_50" localSheetId="2">'[4]Table 39_'!#REF!</definedName>
    <definedName name="_ftnref1_50">'[4]Table 39_'!#REF!</definedName>
    <definedName name="_ftnref1_50_10" localSheetId="2">'[5]Table 39_'!#REF!</definedName>
    <definedName name="_ftnref1_50_10">'[5]Table 39_'!#REF!</definedName>
    <definedName name="_ftnref1_50_15" localSheetId="2">'[5]Table 39_'!#REF!</definedName>
    <definedName name="_ftnref1_50_15">'[5]Table 39_'!#REF!</definedName>
    <definedName name="_ftnref1_50_18" localSheetId="2">'[5]Table 39_'!#REF!</definedName>
    <definedName name="_ftnref1_50_18">'[5]Table 39_'!#REF!</definedName>
    <definedName name="_ftnref1_50_19">'[5]Table 39_'!#REF!</definedName>
    <definedName name="_ftnref1_50_20">'[5]Table 39_'!#REF!</definedName>
    <definedName name="_ftnref1_50_21">'[5]Table 39_'!#REF!</definedName>
    <definedName name="_ftnref1_50_23">'[5]Table 39_'!#REF!</definedName>
    <definedName name="_ftnref1_50_24">'[5]Table 39_'!#REF!</definedName>
    <definedName name="_ftnref1_50_27">'[6]Table 39_'!#REF!</definedName>
    <definedName name="_ftnref1_50_28">'[6]Table 39_'!#REF!</definedName>
    <definedName name="_ftnref1_50_4">'[5]Table 39_'!#REF!</definedName>
    <definedName name="_ftnref1_50_5">'[5]Table 39_'!#REF!</definedName>
    <definedName name="_ftnref1_50_9">'[6]Table 39_'!#REF!</definedName>
    <definedName name="_ftnref1_51">'[4]Table 39_'!#REF!</definedName>
    <definedName name="_ftnref1_51_10">'[5]Table 39_'!#REF!</definedName>
    <definedName name="_ftnref1_51_15">'[5]Table 39_'!#REF!</definedName>
    <definedName name="_ftnref1_51_18">'[5]Table 39_'!#REF!</definedName>
    <definedName name="_ftnref1_51_19">'[5]Table 39_'!#REF!</definedName>
    <definedName name="_ftnref1_51_20">'[5]Table 39_'!#REF!</definedName>
    <definedName name="_ftnref1_51_21">'[5]Table 39_'!#REF!</definedName>
    <definedName name="_ftnref1_51_23">'[5]Table 39_'!#REF!</definedName>
    <definedName name="_ftnref1_51_24">'[5]Table 39_'!#REF!</definedName>
    <definedName name="_ftnref1_51_4">'[5]Table 39_'!#REF!</definedName>
    <definedName name="_ftnref1_51_5">'[5]Table 39_'!#REF!</definedName>
    <definedName name="_h">'[5]Table 39_'!#REF!</definedName>
    <definedName name="_Hlk101365786" localSheetId="12">LIQB!$B$33</definedName>
    <definedName name="_Hlk101452838" localSheetId="12">LIQB!$B$18</definedName>
    <definedName name="_Hlk164256933" localSheetId="12">LIQB!$B$27</definedName>
    <definedName name="_Hlk164257177" localSheetId="12">LIQB!$B$24</definedName>
    <definedName name="_Hlk164258201" localSheetId="12">LIQB!$B$40</definedName>
    <definedName name="_Hlk164264255" localSheetId="12">LIQB!$B$32</definedName>
    <definedName name="_Hlk164266386" localSheetId="12">LIQB!$B$30</definedName>
    <definedName name="_Hlk169775093" localSheetId="12">LIQB!$B$26</definedName>
    <definedName name="_Hlk193398930" localSheetId="12">LIQB!$G$24</definedName>
    <definedName name="_Hlk210794323" localSheetId="12">LIQB!$G$29</definedName>
    <definedName name="_Key1" localSheetId="2" hidden="1">#REF!</definedName>
    <definedName name="_Key1" hidden="1">#REF!</definedName>
    <definedName name="_Order1" hidden="1">255</definedName>
    <definedName name="_Parse_In" localSheetId="2" hidden="1">#REF!</definedName>
    <definedName name="_Parse_In" hidden="1">#REF!</definedName>
    <definedName name="_Parse_Out" localSheetId="2" hidden="1">#REF!</definedName>
    <definedName name="_Parse_Out" hidden="1">#REF!</definedName>
    <definedName name="_Sort" localSheetId="2" hidden="1">#REF!</definedName>
    <definedName name="_Sort" hidden="1">#REF!</definedName>
    <definedName name="a" hidden="1">'[7](bil)'!$A$4</definedName>
    <definedName name="ab" localSheetId="2" hidden="1">#REF!</definedName>
    <definedName name="ab" hidden="1">#REF!</definedName>
    <definedName name="abgl_BET_EIG">[8]Parametertabelle!$D$129:$D$130</definedName>
    <definedName name="abgleich">[9]Bilanz!$D$5:$K$139</definedName>
    <definedName name="Accounting">[10]Parameters!$C$109:$C$112</definedName>
    <definedName name="Aktiva01">[11]Bilanz!$D$5:$D$45,[11]Bilanz!$F$5:$G$45,[11]Bilanz!$V$5:$V$45</definedName>
    <definedName name="Aktiva02">[11]Bilanz!$D$5:$D$45,[11]Bilanz!$H$5:$I$45,[11]Bilanz!$V$5:$V$45</definedName>
    <definedName name="Aktiva03">[11]Bilanz!$D$5:$D$45,[11]Bilanz!$L$5:$M$45,[11]Bilanz!$V$5:$V$45</definedName>
    <definedName name="Aktiva04">[11]Bilanz!$D$5:$D$45,[11]Bilanz!$N$5:$O$45,[11]Bilanz!$V$5:$V$45</definedName>
    <definedName name="Aktiva05">[11]Bilanz!$D$5:$D$45,[11]Bilanz!$J$5:$K$45,[11]Bilanz!$V$5:$V$45</definedName>
    <definedName name="AktivaInvestmentzert">[11]Bilanz!$D$5:$D$46,[11]Bilanz!$P$5:$Q$46,[11]Bilanz!$V$5:$V$46</definedName>
    <definedName name="aoErg" localSheetId="2">[12]Detail!#REF!</definedName>
    <definedName name="aoErg">[12]Detail!#REF!</definedName>
    <definedName name="AP">'[13]Lists-Aux'!$D:$D</definedName>
    <definedName name="App">[14]Lists!$A$27:$A$29</definedName>
    <definedName name="Array_für_Werte" localSheetId="2">{"Schlüssel","SUMME(Schlüssel)","JNNNN",FALSE}</definedName>
    <definedName name="Array_für_Werte">{"Schlüssel","SUMME(Schlüssel)","JNNNN",FALSE}</definedName>
    <definedName name="Array_für_Zeilen" localSheetId="2">{"KST",0,"Auto","Auto",""}</definedName>
    <definedName name="Array_für_Zeilen">{"KST",0,"Auto","Auto",""}</definedName>
    <definedName name="ART_EIM">[8]Parametertabelle!$D$102:$D$104</definedName>
    <definedName name="ASAS">[0]!ASAS</definedName>
    <definedName name="assets" localSheetId="2">[15]data!#REF!</definedName>
    <definedName name="assets">[15]data!#REF!</definedName>
    <definedName name="AT">'[16]Lists-Aux'!$B:$B</definedName>
    <definedName name="AußerbilGeschäfte01">'[11]Außerbilmäßige Geschäfte '!$B$8:$B$27,'[11]Außerbilmäßige Geschäfte '!$E$8:$F$27</definedName>
    <definedName name="AußerbilGeschäfte02">'[11]Außerbilmäßige Geschäfte '!$B$8:$B$27,'[11]Außerbilmäßige Geschäfte '!$G$8:$H$27</definedName>
    <definedName name="AußerbilGeschäfte03">'[11]Außerbilmäßige Geschäfte '!$B$8:$B$27,'[11]Außerbilmäßige Geschäfte '!$I$8:$J$27</definedName>
    <definedName name="AußerbilGeschäfte04">'[11]Außerbilmäßige Geschäfte '!$B$8:$B$27,'[11]Außerbilmäßige Geschäfte '!$K$8:$L$27</definedName>
    <definedName name="BankType">[10]Parameters!$C$113:$C$115</definedName>
    <definedName name="BAS">'[13]Lists-Aux'!$A:$A</definedName>
    <definedName name="Basel">[17]Parameters!$C$32:$C$33</definedName>
    <definedName name="Basel12" localSheetId="2">#REF!</definedName>
    <definedName name="Basel12">#REF!</definedName>
    <definedName name="bb" hidden="1">'[18](bil)'!$A$1:$A$1534</definedName>
    <definedName name="BesondereAußerbilGesch01">'[11]Bes. Außerb G. - Detail'!$A$8:$A$1201,'[11]Bes. Außerb G. - Detail'!$C$8:$D$1201</definedName>
    <definedName name="BesondereAußerbilGesch02">'[11]Bes. Außerb G. - Detail'!$A$8:$A$1201,'[11]Bes. Außerb G. - Detail'!$P$8:$Q$1201</definedName>
    <definedName name="Bilanz" localSheetId="2">#REF!</definedName>
    <definedName name="Bilanz">#REF!</definedName>
    <definedName name="bilanzstichtag" localSheetId="2">[9]Zusatzangaben!#REF!</definedName>
    <definedName name="bilanzstichtag">[9]Zusatzangaben!#REF!</definedName>
    <definedName name="blattcopy">[0]!blattcopy</definedName>
    <definedName name="BT">'[13]Lists-Aux'!$E:$E</definedName>
    <definedName name="Carlos" localSheetId="2">#REF!</definedName>
    <definedName name="Carlos">#REF!</definedName>
    <definedName name="cc" hidden="1">'[18](bil)'!$A$2</definedName>
    <definedName name="CCROTC" localSheetId="2">#REF!</definedName>
    <definedName name="CCROTC">#REF!</definedName>
    <definedName name="CCRSFT" localSheetId="2">#REF!</definedName>
    <definedName name="CCRSFT">#REF!</definedName>
    <definedName name="CMI" localSheetId="2">#REF!</definedName>
    <definedName name="CMI">#REF!</definedName>
    <definedName name="COF">'[16]Lists-Aux'!$G:$G</definedName>
    <definedName name="COI">'[13]Lists-Aux'!$H:$H</definedName>
    <definedName name="comp">[19]Comp!$A$6:$G$147</definedName>
    <definedName name="CP">'[13]Lists-Aux'!$I:$I</definedName>
    <definedName name="CQS">'[13]Lists-Aux'!$J:$J</definedName>
    <definedName name="CRR" localSheetId="2" hidden="1">#REF!</definedName>
    <definedName name="CRR" hidden="1">#REF!</definedName>
    <definedName name="CT">'[13]Lists-Aux'!$K:$K</definedName>
    <definedName name="daten" localSheetId="2">#REF!</definedName>
    <definedName name="daten">#REF!</definedName>
    <definedName name="_xlnm.Database" localSheetId="2" hidden="1">#REF!</definedName>
    <definedName name="_xlnm.Database" hidden="1">#REF!</definedName>
    <definedName name="Datenquelle">[8]Parametertabelle!$F$85:$F$89</definedName>
    <definedName name="dd" hidden="1">'[18](bil)'!$A$4:$F$456</definedName>
    <definedName name="dddddd" localSheetId="2" hidden="1">#REF!</definedName>
    <definedName name="dddddd" hidden="1">#REF!</definedName>
    <definedName name="dfd">[10]Parameters!#REF!</definedName>
    <definedName name="DimensionsNames">[16]Dimensions!$B$2:$B$79</definedName>
    <definedName name="Druckbereich_MI" localSheetId="2">#REF!</definedName>
    <definedName name="Druckbereich_MI">#REF!</definedName>
    <definedName name="dsa" localSheetId="2">#REF!</definedName>
    <definedName name="dsa">#REF!</definedName>
    <definedName name="edc">[20]Members!$D$3:E$2477</definedName>
    <definedName name="eingriff" localSheetId="2">#REF!</definedName>
    <definedName name="eingriff">#REF!</definedName>
    <definedName name="Entkonsoergebnis">'[21]21_Detail'!#REF!</definedName>
    <definedName name="Equity" localSheetId="2">#REF!</definedName>
    <definedName name="Equity">#REF!</definedName>
    <definedName name="ER">'[13]Lists-Aux'!$N:$N</definedName>
    <definedName name="fdsg" localSheetId="2">'[4]Table 39_'!#REF!</definedName>
    <definedName name="fdsg">'[4]Table 39_'!#REF!</definedName>
    <definedName name="ffffff" localSheetId="2" hidden="1">#REF!</definedName>
    <definedName name="ffffff" hidden="1">#REF!</definedName>
    <definedName name="fgf" localSheetId="2">'[6]Table 39_'!#REF!</definedName>
    <definedName name="fgf">'[6]Table 39_'!#REF!</definedName>
    <definedName name="FINANZ_SEKTOR">[8]Parametertabelle!$D$107:$D$108</definedName>
    <definedName name="Frequency">[14]Lists!$A$21:$A$25</definedName>
    <definedName name="FVthroughPL" localSheetId="2">#REF!</definedName>
    <definedName name="FVthroughPL">#REF!</definedName>
    <definedName name="G">[22]companies!$A$4:$K$136</definedName>
    <definedName name="GA">'[13]Lists-Aux'!$P:$P</definedName>
    <definedName name="Ges">[23]Ges!$A$3:$B$70</definedName>
    <definedName name="GesNr_Abfrage" localSheetId="2">#REF!</definedName>
    <definedName name="GesNr_Abfrage">#REF!</definedName>
    <definedName name="ggfff" localSheetId="2" hidden="1">#REF!</definedName>
    <definedName name="ggfff" hidden="1">#REF!</definedName>
    <definedName name="gggg" localSheetId="2" hidden="1">#REF!</definedName>
    <definedName name="gggg" hidden="1">#REF!</definedName>
    <definedName name="Group">[10]Parameters!$C$93:$C$94</definedName>
    <definedName name="Group2">[24]Parameters!$C$42:$C$43</definedName>
    <definedName name="ho" localSheetId="2">#REF!</definedName>
    <definedName name="ho">#REF!</definedName>
    <definedName name="IM">'[13]Lists-Aux'!$Q:$Q</definedName>
    <definedName name="Institutsliste">[8]Parametertabelle!$E$6:$E$73</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JedenRadekPodSestavou" localSheetId="2">#REF!</definedName>
    <definedName name="JedenRadekPodSestavou">#REF!</definedName>
    <definedName name="JedenRadekPodSestavou_11" localSheetId="2">#REF!</definedName>
    <definedName name="JedenRadekPodSestavou_11">#REF!</definedName>
    <definedName name="JedenRadekPodSestavou_2" localSheetId="2">#REF!</definedName>
    <definedName name="JedenRadekPodSestavou_2">#REF!</definedName>
    <definedName name="JedenRadekPodSestavou_28" localSheetId="2">#REF!</definedName>
    <definedName name="JedenRadekPodSestavou_28">#REF!</definedName>
    <definedName name="JedenRadekVedleSestavy" localSheetId="2">#REF!</definedName>
    <definedName name="JedenRadekVedleSestavy">#REF!</definedName>
    <definedName name="JedenRadekVedleSestavy_11" localSheetId="2">#REF!</definedName>
    <definedName name="JedenRadekVedleSestavy_11">#REF!</definedName>
    <definedName name="JedenRadekVedleSestavy_2" localSheetId="2">#REF!</definedName>
    <definedName name="JedenRadekVedleSestavy_2">#REF!</definedName>
    <definedName name="JedenRadekVedleSestavy_28" localSheetId="2">#REF!</definedName>
    <definedName name="JedenRadekVedleSestavy_28">#REF!</definedName>
    <definedName name="Kapitalbestandteile">[8]Parametertabelle!$F$76:$F$78</definedName>
    <definedName name="KB">'[25]Detail1995-12'!#REF!</definedName>
    <definedName name="kew_Klausur">[26]Grafik!#REF!,[26]Grafik!$AC$169:$AI$179,[26]Grafik!$BG$208:$BQ$214,[26]Grafik!$AM$185:$BC$202</definedName>
    <definedName name="kk">'[27]List details'!$C$5:$C$8</definedName>
    <definedName name="KZ_BET_ANRECH">[8]Parametertabelle!$D$125:$D$126</definedName>
    <definedName name="KZ_BET_TYP">[8]Parametertabelle!$D$115:$D$118</definedName>
    <definedName name="KZ_INV_WES">[8]Parametertabelle!$D$111:$D$112</definedName>
    <definedName name="KZ_TEMP_WAI">[8]Parametertabelle!$D$145:$D$146</definedName>
    <definedName name="l" localSheetId="2" hidden="1">#REF!</definedName>
    <definedName name="l" hidden="1">#REF!</definedName>
    <definedName name="Leihe1" localSheetId="2">#REF!</definedName>
    <definedName name="Leihe1">#REF!</definedName>
    <definedName name="Leihe2" localSheetId="2">#REF!</definedName>
    <definedName name="Leihe2">#REF!</definedName>
    <definedName name="Leihe3" localSheetId="2">#REF!</definedName>
    <definedName name="Leihe3">#REF!</definedName>
    <definedName name="Leihe4" localSheetId="2">#REF!</definedName>
    <definedName name="Leihe4">#REF!</definedName>
    <definedName name="ll">'[27]List details'!$C$5:$C$8</definedName>
    <definedName name="MaxOblastTabulky" localSheetId="2">#REF!</definedName>
    <definedName name="MaxOblastTabulky">#REF!</definedName>
    <definedName name="MaxOblastTabulky_11" localSheetId="2">#REF!</definedName>
    <definedName name="MaxOblastTabulky_11">#REF!</definedName>
    <definedName name="MaxOblastTabulky_2" localSheetId="2">#REF!</definedName>
    <definedName name="MaxOblastTabulky_2">#REF!</definedName>
    <definedName name="MaxOblastTabulky_28" localSheetId="2">#REF!</definedName>
    <definedName name="MaxOblastTabulky_28">#REF!</definedName>
    <definedName name="MC">'[16]Lists-Aux'!$C:$C</definedName>
    <definedName name="Meldestichtag">[8]Parametertabelle!$D$76:$D$91</definedName>
    <definedName name="Members">[16]Members!$D$3:E$2992</definedName>
    <definedName name="nze">[28]Konten!#REF!</definedName>
    <definedName name="OblastDat2" localSheetId="2">#REF!</definedName>
    <definedName name="OblastDat2">#REF!</definedName>
    <definedName name="OblastDat2_11" localSheetId="2">#REF!</definedName>
    <definedName name="OblastDat2_11">#REF!</definedName>
    <definedName name="OblastDat2_2" localSheetId="2">#REF!</definedName>
    <definedName name="OblastDat2_2">#REF!</definedName>
    <definedName name="OblastDat2_28" localSheetId="2">#REF!</definedName>
    <definedName name="OblastDat2_28">#REF!</definedName>
    <definedName name="OblastNadpisuRadku" localSheetId="2">#REF!</definedName>
    <definedName name="OblastNadpisuRadku">#REF!</definedName>
    <definedName name="OblastNadpisuRadku_11" localSheetId="2">#REF!</definedName>
    <definedName name="OblastNadpisuRadku_11">#REF!</definedName>
    <definedName name="OblastNadpisuRadku_2" localSheetId="2">#REF!</definedName>
    <definedName name="OblastNadpisuRadku_2">#REF!</definedName>
    <definedName name="OblastNadpisuRadku_28" localSheetId="2">#REF!</definedName>
    <definedName name="OblastNadpisuRadku_28">#REF!</definedName>
    <definedName name="OblastNadpisuSloupcu" localSheetId="2">#REF!</definedName>
    <definedName name="OblastNadpisuSloupcu">#REF!</definedName>
    <definedName name="OblastNadpisuSloupcu_11" localSheetId="2">#REF!</definedName>
    <definedName name="OblastNadpisuSloupcu_11">#REF!</definedName>
    <definedName name="OblastNadpisuSloupcu_2" localSheetId="2">#REF!</definedName>
    <definedName name="OblastNadpisuSloupcu_2">#REF!</definedName>
    <definedName name="OblastNadpisuSloupcu_28" localSheetId="2">#REF!</definedName>
    <definedName name="OblastNadpisuSloupcu_28">#REF!</definedName>
    <definedName name="oenb">[29]oenb!$A$1:$B$124</definedName>
    <definedName name="OLE_LINK1" localSheetId="12">LIQB!$B$5</definedName>
    <definedName name="OpRisk" localSheetId="2">#REF!</definedName>
    <definedName name="OpRisk">#REF!</definedName>
    <definedName name="Passiva01">[11]Bilanz!$D$52:$E$111,[11]Bilanz!$V$52:$V$111</definedName>
    <definedName name="Passiva02anrechenbar">[11]Bilanz!$D$123:$D$128,[11]Bilanz!$E$123:$E$128,[11]Bilanz!$V$123:$V$128</definedName>
    <definedName name="Passiva02gesamt">[11]Bilanz!$D$115:$D$120,[11]Bilanz!$E$115:$E$120,[11]Bilanz!$V$115:$V$120</definedName>
    <definedName name="Patronatserklärung" localSheetId="2">#REF!</definedName>
    <definedName name="Patronatserklärung">#REF!</definedName>
    <definedName name="PCT">'[13]Lists-Aux'!$U:$U</definedName>
    <definedName name="Pension1" localSheetId="2">#REF!</definedName>
    <definedName name="Pension1">#REF!</definedName>
    <definedName name="Pension2" localSheetId="2">#REF!</definedName>
    <definedName name="Pension2">#REF!</definedName>
    <definedName name="Pension3" localSheetId="2">#REF!</definedName>
    <definedName name="Pension3">#REF!</definedName>
    <definedName name="Pension4" localSheetId="2">#REF!</definedName>
    <definedName name="Pension4">#REF!</definedName>
    <definedName name="PI">'[13]Lists-Aux'!$V:$V</definedName>
    <definedName name="Pivot">INDIRECT([8]Parametertabelle!$F$102)</definedName>
    <definedName name="PL">'[13]Lists-Aux'!$W:$W</definedName>
    <definedName name="PR">'[13]Lists-Aux'!$X:$X</definedName>
    <definedName name="Print_Area_MI" localSheetId="2">#REF!</definedName>
    <definedName name="Print_Area_MI">#REF!</definedName>
    <definedName name="Print_Area_MI_11" localSheetId="2">#REF!</definedName>
    <definedName name="Print_Area_MI_11">#REF!</definedName>
    <definedName name="Print_Area_MI_2" localSheetId="2">#REF!</definedName>
    <definedName name="Print_Area_MI_2">#REF!</definedName>
    <definedName name="Print_Area_MI_28" localSheetId="2">#REF!</definedName>
    <definedName name="Print_Area_MI_28">#REF!</definedName>
    <definedName name="Print_Titles_MI" localSheetId="2">#REF!</definedName>
    <definedName name="Print_Titles_MI">#REF!</definedName>
    <definedName name="Print_Titles_MI_11" localSheetId="2">#REF!</definedName>
    <definedName name="Print_Titles_MI_11">#REF!</definedName>
    <definedName name="Print_Titles_MI_2" localSheetId="2">#REF!</definedName>
    <definedName name="Print_Titles_MI_2">#REF!</definedName>
    <definedName name="Print_Titles_MI_28" localSheetId="2">#REF!</definedName>
    <definedName name="Print_Titles_MI_28">#REF!</definedName>
    <definedName name="provisions" localSheetId="2">[15]data!#REF!</definedName>
    <definedName name="provisions">[15]data!#REF!</definedName>
    <definedName name="Region" localSheetId="2">#REF!</definedName>
    <definedName name="Region">#REF!</definedName>
    <definedName name="rfgf" localSheetId="2">'[4]Table 39_'!#REF!</definedName>
    <definedName name="rfgf">'[4]Table 39_'!#REF!</definedName>
    <definedName name="Risiko3" localSheetId="2">#REF!</definedName>
    <definedName name="Risiko3">#REF!</definedName>
    <definedName name="Risiko4" localSheetId="2">#REF!</definedName>
    <definedName name="Risiko4">#REF!</definedName>
    <definedName name="Risiko5" localSheetId="2">#REF!</definedName>
    <definedName name="Risiko5">#REF!</definedName>
    <definedName name="rng_PfadCATFile">[30]START!$D$12</definedName>
    <definedName name="rng_StartMausid">[30]START!$D$9</definedName>
    <definedName name="RP">'[13]Lists-Aux'!$Z:$Z</definedName>
    <definedName name="rrr">[20]Members!$D$3:E$2477</definedName>
    <definedName name="RSP">'[13]Lists-Aux'!$AA:$AA</definedName>
    <definedName name="RT">'[13]Lists-Aux'!$AB:$AB</definedName>
    <definedName name="RTT">'[13]Lists-Aux'!$AC:$AC</definedName>
    <definedName name="S_CY_End_GT">[31]Lead!$K$8</definedName>
    <definedName name="SAPBEXdnldView" hidden="1">"3ZGK4MLW4QS0IVR8MLTD01DSG"</definedName>
    <definedName name="SAPBEXhrIndnt" hidden="1">1</definedName>
    <definedName name="SAPBEXrevision" hidden="1">1</definedName>
    <definedName name="SAPBEXsysID" hidden="1">"PCS"</definedName>
    <definedName name="SAPBEXwbID" hidden="1">"3SYW5N2JD00XFWTFMDABDYHZQ"</definedName>
    <definedName name="Segment">#REF!</definedName>
    <definedName name="Sp">[22]SA_VJ!$J$2:$EW$3</definedName>
    <definedName name="ST">'[13]Lists-Aux'!$AD:$AD</definedName>
    <definedName name="Stichtag">[12]Stammdatenblatt!$B$13</definedName>
    <definedName name="TA">'[16]Lists-Aux'!$AE:$AE</definedName>
    <definedName name="TD">'[13]Lists-Aux'!$AI:$AI</definedName>
    <definedName name="Test" localSheetId="2">{"Schlüssel","SUMME(Schlüssel)","JNNNN",FALSE}</definedName>
    <definedName name="Test">{"Schlüssel","SUMME(Schlüssel)","JNNNN",FALSE}</definedName>
    <definedName name="TEST0">#REF!</definedName>
    <definedName name="TEST1">'[1]Aktiva-Ausleihungen'!#REF!</definedName>
    <definedName name="TESTHKEY" localSheetId="2">#REF!</definedName>
    <definedName name="TESTHKEY">#REF!</definedName>
    <definedName name="TESTKEYS" localSheetId="2">#REF!</definedName>
    <definedName name="TESTKEYS">#REF!</definedName>
    <definedName name="TESTVKEY" localSheetId="2">#REF!</definedName>
    <definedName name="TESTVKEY">#REF!</definedName>
    <definedName name="TI">'[13]Lists-Aux'!$AF:$AF</definedName>
    <definedName name="TKGruppe" localSheetId="2">#REF!</definedName>
    <definedName name="TKGruppe">#REF!</definedName>
    <definedName name="UES">'[13]Lists-Aux'!$AG:$AG</definedName>
    <definedName name="v" hidden="1">'[32](bil)'!$A$4</definedName>
    <definedName name="Valid1" localSheetId="2">#REF!</definedName>
    <definedName name="Valid1">#REF!</definedName>
    <definedName name="Valid2" localSheetId="2">#REF!</definedName>
    <definedName name="Valid2">#REF!</definedName>
    <definedName name="Valid3" localSheetId="2">#REF!</definedName>
    <definedName name="Valid3">#REF!</definedName>
    <definedName name="Valid4" localSheetId="2">#REF!</definedName>
    <definedName name="Valid4">#REF!</definedName>
    <definedName name="Valid5" localSheetId="2">#REF!</definedName>
    <definedName name="Valid5">#REF!</definedName>
    <definedName name="VPI" localSheetId="2">#REF!</definedName>
    <definedName name="VPI">#REF!</definedName>
    <definedName name="Wahlrecht">[8]Parametertabelle!$F$81:$F$82</definedName>
    <definedName name="WPimKonzern" localSheetId="2">#REF!</definedName>
    <definedName name="WPimKonzern">#REF!</definedName>
    <definedName name="XBRL">[14]Lists!$A$17:$A$19</definedName>
    <definedName name="xx">[0]!xx</definedName>
    <definedName name="YesNo">[10]Parameters!$C$90:$C$91</definedName>
    <definedName name="YesNoBasel2">[10]Parameters!#REF!</definedName>
    <definedName name="YesNoNA" localSheetId="2">#REF!</definedName>
    <definedName name="YesNoNA">#REF!</definedName>
    <definedName name="Zill" localSheetId="2">#REF!</definedName>
    <definedName name="Zill">#REF!</definedName>
    <definedName name="Zinssatz" localSheetId="2">[12]Restlaufzeiten!#REF!</definedName>
    <definedName name="Zinssatz">[12]Restlaufzeiten!#REF!</definedName>
    <definedName name="Zusatzinfo" localSheetId="2">#REF!</definedName>
    <definedName name="Zusatzinfo">#REF!</definedName>
    <definedName name="zxasdafsds" localSheetId="2">#REF!</definedName>
    <definedName name="zxasdafsd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1" i="25" l="1"/>
  <c r="H39" i="62"/>
  <c r="I39" i="62" s="1"/>
  <c r="H37" i="62"/>
  <c r="I37" i="62" s="1"/>
  <c r="H31" i="62"/>
  <c r="H33" i="62" s="1"/>
  <c r="I33" i="62" s="1"/>
  <c r="H17" i="62"/>
  <c r="H19" i="62" s="1"/>
  <c r="I19" i="62" s="1"/>
  <c r="H16" i="62"/>
  <c r="I16" i="62" s="1"/>
  <c r="H15" i="62"/>
  <c r="I15" i="62" s="1"/>
  <c r="H13" i="62"/>
  <c r="I13" i="62" s="1"/>
  <c r="H7" i="62"/>
  <c r="I7" i="62" s="1"/>
  <c r="H12" i="62" l="1"/>
  <c r="I12" i="62" s="1"/>
  <c r="H6" i="62"/>
  <c r="H43" i="62" s="1"/>
  <c r="I43" i="62" s="1"/>
  <c r="I17" i="62"/>
  <c r="I31" i="62"/>
  <c r="I6" i="62" l="1"/>
  <c r="E52" i="9" l="1"/>
</calcChain>
</file>

<file path=xl/sharedStrings.xml><?xml version="1.0" encoding="utf-8"?>
<sst xmlns="http://schemas.openxmlformats.org/spreadsheetml/2006/main" count="2768" uniqueCount="1586">
  <si>
    <t>in EUR tsd</t>
  </si>
  <si>
    <t>Gesamtrisikobetrag (TREA)</t>
  </si>
  <si>
    <t>Eigenmittelanforderungen insgesamt</t>
  </si>
  <si>
    <t>a)</t>
  </si>
  <si>
    <t>b)</t>
  </si>
  <si>
    <t>c)</t>
  </si>
  <si>
    <t>1</t>
  </si>
  <si>
    <t>Kreditrisiko (ohne Gegenparteiausfallrisiko)</t>
  </si>
  <si>
    <t>2</t>
  </si>
  <si>
    <t xml:space="preserve">Davon: Standardansatz </t>
  </si>
  <si>
    <t>3</t>
  </si>
  <si>
    <t>4</t>
  </si>
  <si>
    <t>EU 4a</t>
  </si>
  <si>
    <t>5</t>
  </si>
  <si>
    <t>6</t>
  </si>
  <si>
    <t xml:space="preserve">Gegenparteiausfallrisiko – CCR </t>
  </si>
  <si>
    <t>7</t>
  </si>
  <si>
    <t>8</t>
  </si>
  <si>
    <t>Davon: Auf einem internen Modell beruhende Methode (IMM)</t>
  </si>
  <si>
    <t>Davon: Risikopositionen gegenüber einer CCP</t>
  </si>
  <si>
    <t>9</t>
  </si>
  <si>
    <t>Davon: Sonstiges CCR</t>
  </si>
  <si>
    <t>10</t>
  </si>
  <si>
    <t>Entfällt.</t>
  </si>
  <si>
    <t>11</t>
  </si>
  <si>
    <t>12</t>
  </si>
  <si>
    <t>13</t>
  </si>
  <si>
    <t>14</t>
  </si>
  <si>
    <t>15</t>
  </si>
  <si>
    <t xml:space="preserve">Abwicklungsrisiko </t>
  </si>
  <si>
    <t>16</t>
  </si>
  <si>
    <t>Verbriefungspositionen im Anlagebuch (nach Anwendung der Obergrenze)</t>
  </si>
  <si>
    <t>17</t>
  </si>
  <si>
    <t xml:space="preserve">Davon: SEC-IRBA </t>
  </si>
  <si>
    <t>18</t>
  </si>
  <si>
    <t>Davon: SEC-ERBA (einschl. IAA)</t>
  </si>
  <si>
    <t>19</t>
  </si>
  <si>
    <t xml:space="preserve">Davon: SEC-SA </t>
  </si>
  <si>
    <t>EU 19a</t>
  </si>
  <si>
    <t>Davon: 1250 % / Abzug</t>
  </si>
  <si>
    <t>20</t>
  </si>
  <si>
    <t>Positions-, Währungs- und Warenpositionsrisiken (Marktrisiko)</t>
  </si>
  <si>
    <t>21</t>
  </si>
  <si>
    <t>22</t>
  </si>
  <si>
    <t>EU 22a</t>
  </si>
  <si>
    <t>Großkredite</t>
  </si>
  <si>
    <t>23</t>
  </si>
  <si>
    <t>24</t>
  </si>
  <si>
    <t>Beträge unter den Abzugsschwellenwerten (mit einem Risikogewicht von 250 %)</t>
  </si>
  <si>
    <t>25</t>
  </si>
  <si>
    <t>26</t>
  </si>
  <si>
    <t>27</t>
  </si>
  <si>
    <t>28</t>
  </si>
  <si>
    <t>29</t>
  </si>
  <si>
    <t>Insgesamt</t>
  </si>
  <si>
    <t>Übersicht über die Gesamtrisikobeträge</t>
  </si>
  <si>
    <t>Annex</t>
  </si>
  <si>
    <t>Template</t>
  </si>
  <si>
    <t>Name</t>
  </si>
  <si>
    <t>I</t>
  </si>
  <si>
    <t>EU OV1</t>
  </si>
  <si>
    <t>EU KM1</t>
  </si>
  <si>
    <t>VII</t>
  </si>
  <si>
    <t>EU CC1</t>
  </si>
  <si>
    <t>EU CC2</t>
  </si>
  <si>
    <t>IX</t>
  </si>
  <si>
    <t>EU CCyB1</t>
  </si>
  <si>
    <t>EU CCyB2</t>
  </si>
  <si>
    <t>XI</t>
  </si>
  <si>
    <t>EU LR1</t>
  </si>
  <si>
    <t>EU LR2</t>
  </si>
  <si>
    <t>EU LR3</t>
  </si>
  <si>
    <t>EU LIQ1</t>
  </si>
  <si>
    <t>EU LIQ2</t>
  </si>
  <si>
    <t>Net Stable Funding Ratio</t>
  </si>
  <si>
    <t>XV</t>
  </si>
  <si>
    <t>EU CR1</t>
  </si>
  <si>
    <t>EU CR1-A</t>
  </si>
  <si>
    <t>EU CR2</t>
  </si>
  <si>
    <t>EU CQ1</t>
  </si>
  <si>
    <t>EU CQ5</t>
  </si>
  <si>
    <t>EU CQ7</t>
  </si>
  <si>
    <t>XVII</t>
  </si>
  <si>
    <t>EU CR3</t>
  </si>
  <si>
    <t>XIX</t>
  </si>
  <si>
    <t>EU CR4</t>
  </si>
  <si>
    <t>EU CR5</t>
  </si>
  <si>
    <t>XXV</t>
  </si>
  <si>
    <t>EU CCR1</t>
  </si>
  <si>
    <t>EU CCR3</t>
  </si>
  <si>
    <t>EU CCR5</t>
  </si>
  <si>
    <t>EU CCR8</t>
  </si>
  <si>
    <t>Template EU KM1 - Schlüsselparameter</t>
  </si>
  <si>
    <t>d)</t>
  </si>
  <si>
    <t>e)</t>
  </si>
  <si>
    <t>T-1</t>
  </si>
  <si>
    <t>Verfügbare Eigenmittel (Beträge)</t>
  </si>
  <si>
    <t xml:space="preserve">Hartes Kernkapital (CET1) </t>
  </si>
  <si>
    <t xml:space="preserve">Kernkapital (T1) </t>
  </si>
  <si>
    <t xml:space="preserve">Gesamtkapital </t>
  </si>
  <si>
    <t>Risk-weighted exposure amounts</t>
  </si>
  <si>
    <t>Gesamtrisikobetrag</t>
  </si>
  <si>
    <t>Kapitalquoten (in % des risikogewichteten Positionsbetrags)</t>
  </si>
  <si>
    <t>Harte Kernkapitalquote (CET1-Quote) (%)</t>
  </si>
  <si>
    <t>Kernkapitalquote (%)</t>
  </si>
  <si>
    <t>Gesamtkapitalquote (%)</t>
  </si>
  <si>
    <t>Zusätzliche Eigenmittelanforderungen für andere Risiken als das Risiko einer übermäßigen Verschuldung (in % des risikogewichteten Positionsbetrags)</t>
  </si>
  <si>
    <t>EU 7a</t>
  </si>
  <si>
    <t>SREP-Gesamtkapitalanforderung (%)</t>
  </si>
  <si>
    <t>Kombinierte Kapitalpuffer- und Gesamtkapitalanforderung (in % des risikogewichteten Positionsbetrags)</t>
  </si>
  <si>
    <t>Kapitalerhaltungspuffer (%)</t>
  </si>
  <si>
    <t>Kapitalerhaltungspuffer aufgrund von Makroaufsichtsrisiken oder Systemrisiken auf Ebene eines Mitgliedstaats (%)</t>
  </si>
  <si>
    <t>Institutsspezifischer antizyklischer Kapitalpuffer (%)</t>
  </si>
  <si>
    <t>EU 9a</t>
  </si>
  <si>
    <t>Systemrisikopuffer (%)</t>
  </si>
  <si>
    <t>Puffer für global systemrelevante Institute (%)</t>
  </si>
  <si>
    <t>EU 10a</t>
  </si>
  <si>
    <t>Kombinierte Kapitalpufferanforderung (%)</t>
  </si>
  <si>
    <t>EU 11a</t>
  </si>
  <si>
    <t>Gesamtkapitalanforderungen (%)</t>
  </si>
  <si>
    <t>Nach Erfüllung der SREP-Gesamtkapitalanforderung verfügbares CET1 (%)</t>
  </si>
  <si>
    <t>Verschuldungsquote</t>
  </si>
  <si>
    <t>Gesamtrisikopositionsmessgröße</t>
  </si>
  <si>
    <t>Zusätzliche Eigenmittelanforderungen für das Risiko einer übermäßigen Verschuldung (in % der Gesamtrisikopositionsmessgröße)</t>
  </si>
  <si>
    <t>EU 14a</t>
  </si>
  <si>
    <t>Zusätzliche Eigenmittelanforderungen zur Eindämmung des Risikos einer übermäßigen Verschuldung (in %)</t>
  </si>
  <si>
    <t>EU 14b</t>
  </si>
  <si>
    <t xml:space="preserve">     Davon: in Form von CET1 vorzuhalten (Prozentpunkte)</t>
  </si>
  <si>
    <t>EU 14c</t>
  </si>
  <si>
    <t>SREP-Gesamtverschuldungsquote (%)</t>
  </si>
  <si>
    <t>Anforderung für den Puffer bei der Verschuldungsquote und die Gesamtverschuldungsquote (in % der Gesamtrisikopositionsmessgröße)</t>
  </si>
  <si>
    <t>EU 14d</t>
  </si>
  <si>
    <t>Puffer bei der Verschuldungsquote (%)</t>
  </si>
  <si>
    <t>EU 14e</t>
  </si>
  <si>
    <t>Insgesamt verlangte Verschuldungsquote (%)</t>
  </si>
  <si>
    <t>Liquiditätsdeckungsquote</t>
  </si>
  <si>
    <t>Liquide Aktiva hoher Qualität (HQLA) insgesamt (gewichteter Wert – Durchschnitt)</t>
  </si>
  <si>
    <t>EU 16a</t>
  </si>
  <si>
    <t xml:space="preserve">Mittelabflüsse – Gewichteter Gesamtwert </t>
  </si>
  <si>
    <t>EU 16b</t>
  </si>
  <si>
    <t xml:space="preserve">Mittelzuflüsse – Gewichteter Gesamtwert </t>
  </si>
  <si>
    <t>Nettomittelabflüsse insgesamt (angepasster Wert)</t>
  </si>
  <si>
    <t>Liquiditätsdeckungsquote (%)</t>
  </si>
  <si>
    <t>Strukturelle Liquiditätsquote</t>
  </si>
  <si>
    <t>Verfügbare stabile Refinanzierung, gesamt</t>
  </si>
  <si>
    <t>Erforderliche stabile Refinanzierung, gesamt</t>
  </si>
  <si>
    <t>Strukturelle Liquiditätsquote (NSFR) (%)</t>
  </si>
  <si>
    <t>Schlüsselparameter</t>
  </si>
  <si>
    <t>Template EU CC1 - Zusammensetzung der aufsichtsrechtlichen Eigenmittel</t>
  </si>
  <si>
    <t>in EUR tsd.</t>
  </si>
  <si>
    <t>Beträge</t>
  </si>
  <si>
    <t>Quelle nach Referenznummern/-buchstaben der Bilanz im aufsichtsrechtlichen Konsolidierungskreis </t>
  </si>
  <si>
    <t>Hartes Kernkapital (CET1): Instrumente und Rücklagen</t>
  </si>
  <si>
    <t>Kapitalinstrumente und das mit ihnen verbundene Agio</t>
  </si>
  <si>
    <t xml:space="preserve">Einbehaltene Gewinne </t>
  </si>
  <si>
    <t>Kumuliertes sonstiges Ergebnis (und sonstige Rücklagen)</t>
  </si>
  <si>
    <t>EU-3a</t>
  </si>
  <si>
    <t>Fonds für allgemeine Bankrisiken</t>
  </si>
  <si>
    <t xml:space="preserve">Betrag der Posten im Sinne von Artikel 484 Absatz 3 CRR zuzüglich des damit verbundenen Agios, dessen Anrechnung auf das CET1 ausläuft </t>
  </si>
  <si>
    <t>Minderheitsbeteiligungen (zulässiger Betrag in konsolidiertem CET1)</t>
  </si>
  <si>
    <t>EU-5a</t>
  </si>
  <si>
    <t xml:space="preserve">Von unabhängiger Seite geprüfte Zwischengewinne, abzüglich aller vorhersehbaren Abgaben oder Dividenden </t>
  </si>
  <si>
    <t>Hartes Kernkapital (CET1) vor regulatorischen Anpassungen</t>
  </si>
  <si>
    <t>Hartes Kernkapital (CET1): regulatorische Anpassungen </t>
  </si>
  <si>
    <t>Zusätzliche Bewertungsanpassungen (negativer Betrag)</t>
  </si>
  <si>
    <t>Immaterielle Vermögenswerte (verringert um entsprechende Steuerschulden) (negativer Betrag)</t>
  </si>
  <si>
    <t>Von der künftigen Rentabilität abhängige latente Steueransprüche mit Ausnahme jener, die aus temporären Differenzen resultieren (verringert um entsprechende Steuerschulden, wenn die Bedingungen nach Artikel 38 Absatz 3 erfüllt sind) (negativer Betrag)</t>
  </si>
  <si>
    <t>Rücklagen aus Gewinnen oder Verlusten aus zeitwertbilanzierten Geschäften zur Absicherung von Zahlungsströmen für nicht zeitwertbilanzierte Finanzinstrumente</t>
  </si>
  <si>
    <t xml:space="preserve">Negative Beträge aus der Berechnung der erwarteten Verlustbeträge </t>
  </si>
  <si>
    <t>Anstieg des Eigenkapitals, der sich aus verbrieften Aktiva ergibt (negativer Betrag)</t>
  </si>
  <si>
    <t>Durch Veränderungen der eigenen Bonität bedingte Gewinne oder Verluste aus zum beizulegenden Zeitwert bewerteten eigenen Verbindlichkeiten</t>
  </si>
  <si>
    <t>Vermögenswerte aus Pensionsfonds mit Leistungszusage (negativer Betrag)</t>
  </si>
  <si>
    <t>Direkte, indirekte und synthetische Positionen eines Instituts in eigenen Instrumenten des harten Kernkapitals (negativer Betrag)</t>
  </si>
  <si>
    <t>Direkte, indirekte und synthetische Positionen des Instituts in Instrumenten des harten Kernkapitals von Unternehmen der Finanzbranche, die eine Überkreuzbeteiligung mit dem Institut eingegangen sind, die dem Ziel dient, dessen Eigenmittel künstlich zu erhöhen (negativer Betrag)</t>
  </si>
  <si>
    <t>Direkte, indirekte und synthetische Positionen des Instituts in Instrumenten des harten Kernkapitals von Unternehmen der Finanzbranche, an denen das Institut keine wesentliche Beteiligung hält (mehr als 10 % und abzüglich anrechenbarer Verkaufspositionen) (negativer Betrag)</t>
  </si>
  <si>
    <t>Direkte, indirekte und synthetische Positionen des Instituts in Instrumenten des harten Kernkapitals von Unternehmen der Finanzbranche, an denen das Institut eine wesentliche Beteiligung hält (mehr als 10 % und abzüglich anrechenbarer Verkaufspositionen) (negativer Betrag)</t>
  </si>
  <si>
    <t>EU-20a</t>
  </si>
  <si>
    <t>Risikopositionsbetrag aus folgenden Posten, denen ein Risikogewicht von 1 250 % zuzuordnen ist, wenn das Institut als Alternative jenen Risikopositionsbetrag vom Betrag der Posten des harten Kernkapitals abzieht</t>
  </si>
  <si>
    <t>EU-20b</t>
  </si>
  <si>
    <t>davon: aus qualifizierten Beteiligungen außerhalb des Finanzsektors (negativer Betrag)</t>
  </si>
  <si>
    <t>EU-20c</t>
  </si>
  <si>
    <t>davon: aus Verbriefungspositionen (negativer Betrag)</t>
  </si>
  <si>
    <t>EU-20d</t>
  </si>
  <si>
    <t>davon: aus Vorleistungen (negativer Betrag)</t>
  </si>
  <si>
    <t>Latente Steueransprüche, die aus temporären Differenzen resultieren (über dem Schwellenwert von 10 %, verringert um entsprechende Steuerschulden, wenn die Bedingungen von Artikel 38 Absatz 3 CRR erfüllt sind) (negativer Betrag)</t>
  </si>
  <si>
    <t>Betrag, der über dem Schwellenwert von 17,65 % liegt (negativer Betrag)</t>
  </si>
  <si>
    <t>davon: direkte, indirekte und synthetische Positionen des Instituts in Instrumenten des harten Kernkapitals von Unternehmen der Finanzbranche, an denen das Institut eine wesentliche Beteiligung hält</t>
  </si>
  <si>
    <t>davon: latente Steueransprüche, die aus temporären Differenzen resultieren</t>
  </si>
  <si>
    <t>EU-25a</t>
  </si>
  <si>
    <t>Verluste des laufenden Geschäftsjahres (negativer Betrag)</t>
  </si>
  <si>
    <t>EU-25b</t>
  </si>
  <si>
    <t>Vorhersehbare steuerliche Belastung auf Posten des harten Kernkapitals, es sei denn, das Institut passt den Betrag der Posten des harten Kernkapitals in angemessener Form an, wenn eine solche steuerliche Belastung die Summe, bis zu der diese Posten zur Deckung von Risiken oder Verlusten dienen können, verringert (negativer Betrag)</t>
  </si>
  <si>
    <t>Betrag der von den Posten des zusätzlichen Kernkapitals in Abzug zu bringenden Posten, der die Posten des zusätzlichen Kernkapitals des Instituts überschreitet (negativer Betrag)</t>
  </si>
  <si>
    <t>27a</t>
  </si>
  <si>
    <t>Sonstige regulatorische Anpassungen</t>
  </si>
  <si>
    <t>Regulatorische Anpassungen des harten Kernkapitals (CET1) insgesamt</t>
  </si>
  <si>
    <t>Zusätzliches Kernkapital (AT1): Instrumente</t>
  </si>
  <si>
    <t>30</t>
  </si>
  <si>
    <t>31</t>
  </si>
  <si>
    <t>davon: gemäß anwendbaren Rechnungslegungsstandards als Eigenkapital eingestuft</t>
  </si>
  <si>
    <t>32</t>
  </si>
  <si>
    <t>davon: gemäß anwendbaren Rechnungslegungsstandards als Passiva eingestuft</t>
  </si>
  <si>
    <t>33</t>
  </si>
  <si>
    <t>Betrag der Posten im Sinne von Artikel 484 Absatz 4 CRR zuzüglich des damit verbundenen Agios, dessen Anrechnung auf das zusätzliche Kernkapital ausläuft</t>
  </si>
  <si>
    <t>EU-33a</t>
  </si>
  <si>
    <t>Betrag der Posten im Sinne von Artikel 494a Absatz 1 CRR, dessen Anrechnung auf das zusätzliche Kernkapital ausläuft</t>
  </si>
  <si>
    <t>EU-33b</t>
  </si>
  <si>
    <t>Betrag der Posten im Sinne von Artikel 494b Absatz 1 CRR, dessen Anrechnung auf das zusätzliche Kernkapital ausläuft</t>
  </si>
  <si>
    <t>34</t>
  </si>
  <si>
    <t xml:space="preserve">Zum konsolidierten zusätzlichen Kernkapital zählende Instrumente des qualifizierten Kernkapitals (einschließlich nicht in Zeile 5 enthaltener Minderheitsbeteiligungen), die von Tochterunternehmen begeben worden sind und von Drittparteien gehalten werden </t>
  </si>
  <si>
    <t>35</t>
  </si>
  <si>
    <t xml:space="preserve">davon: von Tochterunternehmen begebene Instrumente, deren Anrechnung ausläuft </t>
  </si>
  <si>
    <t>36</t>
  </si>
  <si>
    <t>Zusätzliches Kernkapital (AT1) vor regulatorischen Anpassungen</t>
  </si>
  <si>
    <t>Zusätzliches Kernkapital (AT1): regulatorische Anpassungen</t>
  </si>
  <si>
    <t>37</t>
  </si>
  <si>
    <t>Direkte, indirekte und synthetische Positionen eines Instituts in eigenen Instrumenten des zusätzlichen Kernkapitals (negativer Betrag)</t>
  </si>
  <si>
    <t>38</t>
  </si>
  <si>
    <t>Direkte, indirekte und synthetische Positionen des Instituts in Instrumenten des zusätzlichen Kernkapitals von Unternehmen der Finanzbranche, die eine Überkreuzbeteiligung mit dem Institut eingegangen sind, die dem Ziel dient, dessen Eigenmittel künstlich zu erhöhen (negativer Betrag)</t>
  </si>
  <si>
    <t>39</t>
  </si>
  <si>
    <t>Direkte, indirekte und synthetische Positionen des Instituts in Instrumenten des zusätzlichen Kernkapitals von Unternehmen der Finanzbranche, an denen das Institut keine wesentliche Beteiligung hält (mehr als 10 % und abzüglich anrechenbarer Verkaufspositionen) (negativer Betrag)</t>
  </si>
  <si>
    <t>40</t>
  </si>
  <si>
    <t>Direkte, indirekte und synthetische Positionen des Instituts in Instrumenten des zusätzlichen Kernkapitals von Unternehmen der Finanzbranche, an denen das Institut eine wesentliche Beteiligung hält (abzüglich anrechenbarer Verkaufspositionen) (negativer Betrag)</t>
  </si>
  <si>
    <t>41</t>
  </si>
  <si>
    <t>42</t>
  </si>
  <si>
    <t>Betrag der von den Posten des Ergänzungskapitals in Abzug zu bringenden Posten, der die Posten des Ergänzungskapitals des Instituts überschreitet (negativer Betrag)</t>
  </si>
  <si>
    <t>42a</t>
  </si>
  <si>
    <t>Sonstige regulatorische Anpassungen des zusätzlichen Kernkapitals</t>
  </si>
  <si>
    <t>43</t>
  </si>
  <si>
    <t>Regulatorische Anpassungen des zusätzlichen Kernkapitals (AT1) insgesamt</t>
  </si>
  <si>
    <t>44</t>
  </si>
  <si>
    <t xml:space="preserve">Zusätzliches Kernkapital (AT1) </t>
  </si>
  <si>
    <t>45</t>
  </si>
  <si>
    <t>Kernkapital (T1 = CET1 + AT1)</t>
  </si>
  <si>
    <t>Ergänzungskapital (T2): Instrumente</t>
  </si>
  <si>
    <t>46</t>
  </si>
  <si>
    <t>47</t>
  </si>
  <si>
    <t>Betrag der Posten im Sinne von Artikel 484 Absatz 5 CRR zuzüglich des damit verbundenen Agios, dessen Anrechnung auf das Ergänzungskapital nach Maßgabe von Artikel 486 Absatz 4 CRR ausläuft</t>
  </si>
  <si>
    <t>EU-47a</t>
  </si>
  <si>
    <t>Betrag der Posten im Sinne von Artikel 494a Absatz 2 CRR, dessen Anrechnung auf das Ergänzungskapital ausläuft</t>
  </si>
  <si>
    <t>EU-47b</t>
  </si>
  <si>
    <t>Betrag der Posten im Sinne von Artikel 494b Absatz 2 CRR, dessen Anrechnung auf das Ergänzungskapital ausläuft</t>
  </si>
  <si>
    <t>48</t>
  </si>
  <si>
    <t xml:space="preserve">Zum konsolidierten Ergänzungskapital zählende qualifizierte Eigenmittelinstrumente (einschließlich nicht in Zeile 5 oder Zeile 34 dieses Meldebogens enthaltener Minderheitsbeteiligungen bzw. Instrumente des zusätzlichen Kernkapitals), die von Tochterunternehmen begeben worden sind und von Drittparteien gehalten werden </t>
  </si>
  <si>
    <t>49</t>
  </si>
  <si>
    <t>davon: von Tochterunternehmen begebene Instrumente, deren Anrechnung ausläuft</t>
  </si>
  <si>
    <t>50</t>
  </si>
  <si>
    <t>Kreditrisikoanpassungen</t>
  </si>
  <si>
    <t>51</t>
  </si>
  <si>
    <t>Ergänzungskapital (T2) vor regulatorischen Anpassungen</t>
  </si>
  <si>
    <t>Ergänzungskapital (T2): regulatorische Anpassungen </t>
  </si>
  <si>
    <t>52</t>
  </si>
  <si>
    <t>Direkte, indirekte und synthetische Positionen eines Instituts in eigenen Instrumenten des Ergänzungskapitals und nachrangigen Darlehen (negativer Betrag)</t>
  </si>
  <si>
    <t>53</t>
  </si>
  <si>
    <t>Direkte, indirekte und synthetische Positionen des Instituts in Instrumenten des Ergänzungskapitals und nachrangigen Darlehen von Unternehmen der Finanzbranche, die eine Überkreuzbeteiligung mit dem Institut eingegangen sind, die dem Ziel dient, dessen Eigenmittel künstlich zu erhöhen (negativer Betrag)</t>
  </si>
  <si>
    <t>54</t>
  </si>
  <si>
    <t xml:space="preserve">Direkte, indirekte und synthetische Positionen des Instituts in Instrumenten des Ergänzungskapitals und nachrangigen Darlehen von Unternehmen der Finanzbranche, an denen das Institut keine wesentliche Beteiligung hält (mehr als 10 % und abzüglich anrechenbarer Verkaufspositionen) (negativer Betrag)  </t>
  </si>
  <si>
    <t>54a</t>
  </si>
  <si>
    <t>55</t>
  </si>
  <si>
    <t>Direkte, indirekte und synthetische Positionen des Instituts in Instrumenten des Ergänzungskapitals und nachrangigen Darlehen von Unternehmen der Finanzbranche, an denen das Institut eine wesentliche Beteiligung hält (abzüglich anrechenbarer Verkaufspositionen) (negativer Betrag)</t>
  </si>
  <si>
    <t>56</t>
  </si>
  <si>
    <t>EU-56a </t>
  </si>
  <si>
    <t>Betrag der von den Posten der berücksichtigungsfähigen Verbindlichkeiten in Abzug zu bringenden Posten, der die Posten der berücksichtigungsfähigen Verbindlichkeiten des Instituts überschreitet (negativer Betrag)</t>
  </si>
  <si>
    <t>EU-56b</t>
  </si>
  <si>
    <t>Sonstige regulatorische Anpassungen des Ergänzungskapitals</t>
  </si>
  <si>
    <t>57</t>
  </si>
  <si>
    <t>Regulatorische Anpassungen des Ergänzungskapitals (T2) insgesamt</t>
  </si>
  <si>
    <t>58</t>
  </si>
  <si>
    <t xml:space="preserve">Ergänzungskapital (T2) </t>
  </si>
  <si>
    <t>59</t>
  </si>
  <si>
    <t>Gesamtkapital (TC = T1 + T2)</t>
  </si>
  <si>
    <t>60</t>
  </si>
  <si>
    <t>Kapitalquoten und anforderungen einschließlich Puffer</t>
  </si>
  <si>
    <t>61</t>
  </si>
  <si>
    <t>Harte Kernkapitalquote</t>
  </si>
  <si>
    <t>62</t>
  </si>
  <si>
    <t>Kernkapitalquote</t>
  </si>
  <si>
    <t>63</t>
  </si>
  <si>
    <t>Gesamtkapitalquote</t>
  </si>
  <si>
    <t>64</t>
  </si>
  <si>
    <t>Anforderungen an die harte Kernkapitalquote des Instituts insgesamt</t>
  </si>
  <si>
    <t>65</t>
  </si>
  <si>
    <t>davon: Anforderungen im Hinblick auf den Kapitalerhaltungspuffer</t>
  </si>
  <si>
    <t>66</t>
  </si>
  <si>
    <t xml:space="preserve">davon: Anforderungen im Hinblick auf den antizyklischen Kapitalpuffer </t>
  </si>
  <si>
    <t>67</t>
  </si>
  <si>
    <t xml:space="preserve">davon: Anforderungen im Hinblick auf den Systemrisikopuffer </t>
  </si>
  <si>
    <t>EU-67a</t>
  </si>
  <si>
    <t>davon: Anforderungen im Hinblick auf die von global systemrelevanten Instituten (G-SII) bzw. anderen systemrelevanten Institute (O-SII) vorzuhaltenden Puffer</t>
  </si>
  <si>
    <t>EU-67b</t>
  </si>
  <si>
    <t>davon: zusätzliche Eigenmittelanforderungen zur Eindämmung anderer Risiken als des Risikos einer übermäßigen Verschuldung</t>
  </si>
  <si>
    <t>68</t>
  </si>
  <si>
    <t xml:space="preserve">Harte Kernkapitalquote (ausgedrückt als Prozentsatz des Risikopositionsbetrags) nach Abzug der zur Erfüllung der Mindestkapitalanforderungen erforderlichen Werte </t>
  </si>
  <si>
    <t>Nationale Mindestanforderungen (falls abweichend von Basel III)</t>
  </si>
  <si>
    <t>69</t>
  </si>
  <si>
    <t>70</t>
  </si>
  <si>
    <t>71</t>
  </si>
  <si>
    <t>Beträge unter den Schwellenwerten für Abzüge (vor Risikogewichtung) </t>
  </si>
  <si>
    <t>72</t>
  </si>
  <si>
    <t xml:space="preserve">Direkte und indirekte Positionen in Eigenmittelinstrumenten oder Instrumenten berücksichtigungsfähiger Verbindlichkeiten von Unternehmen der Finanzbranche, an denen das Institut keine wesentliche Beteiligung hält (weniger als 10 % und abzüglich anrechenbarer Verkaufspositionen)   </t>
  </si>
  <si>
    <t>73</t>
  </si>
  <si>
    <t xml:space="preserve">Direkte und indirekte Positionen des Instituts in Instrumenten des harten Kernkapitals von Unternehmen der Finanzbranche, an denen das Institut eine wesentliche Beteiligung hält (unter dem Schwellenwert von 17,65 % und abzüglich anrechenbarer Verkaufspositionen) </t>
  </si>
  <si>
    <t>74</t>
  </si>
  <si>
    <t>75</t>
  </si>
  <si>
    <t>Latente Steueransprüche, die aus temporären Differenzen resultieren (unter dem Schwellenwert von 17,65 %, verringert um den Betrag der verbundenen Steuerschulden, wenn die Bedingungen von Artikel 38 Absatz 3 CRR erfüllt sind)</t>
  </si>
  <si>
    <t>Anwendbare Obergrenzen für die Einbeziehung von Wertberichtigungen in das Ergänzungskapital </t>
  </si>
  <si>
    <t>76</t>
  </si>
  <si>
    <t>Auf das Ergänzungskapital anrechenbare Kreditrisikoanpassungen in Bezug auf Forderungen, für die der Standardansatz gilt (vor Anwendung der Obergrenze)</t>
  </si>
  <si>
    <t>77</t>
  </si>
  <si>
    <t>Obergrenze für die Anrechnung von Kreditrisikoanpassungen auf das Ergänzungskapital im Rahmen des Standardansatzes</t>
  </si>
  <si>
    <t>78</t>
  </si>
  <si>
    <t>Auf das Ergänzungskapital anrechenbare Kreditrisikoanpassungen in Bezug auf Forderungen, für die der auf internen Beurteilungen basierende Ansatz gilt (vor Anwendung der Obergrenze)</t>
  </si>
  <si>
    <t>79</t>
  </si>
  <si>
    <t>Obergrenze für die Anrechnung von Kreditrisikoanpassungen auf das Ergänzungskapital im Rahmen des auf internen Beurteilungen basierenden Ansatzes</t>
  </si>
  <si>
    <t>Eigenkapitalinstrumente, für die die Auslaufregelungen gelten (anwendbar nur vom 1. Januar 2014 bis zum 1. Januar 2022)</t>
  </si>
  <si>
    <t>80</t>
  </si>
  <si>
    <t>Derzeitige Obergrenze für Instrumente des harten Kernkapitals, für die Auslaufregelungen gelten</t>
  </si>
  <si>
    <t>81</t>
  </si>
  <si>
    <t>Wegen Obergrenze aus dem harten Kernkapital ausgeschlossener Betrag (Betrag über Obergrenze nach Tilgungen und Fälligkeiten)</t>
  </si>
  <si>
    <t>82</t>
  </si>
  <si>
    <t>Derzeitige Obergrenze für Instrumente des zusätzlichen Kernkapitals, für die Auslaufregelungen gelten</t>
  </si>
  <si>
    <t>83</t>
  </si>
  <si>
    <t>Wegen Obergrenze aus dem zusätzlichen Kernkapital ausgeschlossener Betrag (Betrag über Obergrenze nach Tilgungen und Fälligkeiten)</t>
  </si>
  <si>
    <t>84</t>
  </si>
  <si>
    <t>Derzeitige Obergrenze für Instrumente des Ergänzungskapitals, für die Auslaufregelungen gelten</t>
  </si>
  <si>
    <t>85</t>
  </si>
  <si>
    <t>Wegen Obergrenze aus dem Ergänzungskapital ausgeschlossener Betrag (Betrag über Obergrenze nach Tilgungen und Fälligkeiten)</t>
  </si>
  <si>
    <t xml:space="preserve"> Zusammensetzung der aufsichtsrechtlichen Eigenmittel</t>
  </si>
  <si>
    <t>Template EU CC2 - Abstimmung der aufsichtsrechtlichen Eigenmittel mit der in den geprüften Abschlüssen enthaltenen Bilanz</t>
  </si>
  <si>
    <t>a</t>
  </si>
  <si>
    <t>b</t>
  </si>
  <si>
    <t>c</t>
  </si>
  <si>
    <t>Barreserve</t>
  </si>
  <si>
    <t>Forderungen an Kreditinstitute</t>
  </si>
  <si>
    <t>Forderungen an Kunden</t>
  </si>
  <si>
    <t>Handelsaktiva</t>
  </si>
  <si>
    <t>Finanzinvestitionen</t>
  </si>
  <si>
    <t>Investment property</t>
  </si>
  <si>
    <t>Anteile an at equity bewerteten Unternehmen</t>
  </si>
  <si>
    <t>Beteiligungen</t>
  </si>
  <si>
    <t>Immaterielle Vermögensgegenstände</t>
  </si>
  <si>
    <t>davon sonstiges immaterielles Anlagevermögen</t>
  </si>
  <si>
    <t>Sachanlagen</t>
  </si>
  <si>
    <t>Ertragsteueransprüche</t>
  </si>
  <si>
    <t>Sonstige Aktiva</t>
  </si>
  <si>
    <t>Vermögenswerte zur Veräußerung bestimmt</t>
  </si>
  <si>
    <t>Verbindlichkeiten gegenüber Kreditinstituten</t>
  </si>
  <si>
    <t>Verbindlichkeiten gegenüber Kunden</t>
  </si>
  <si>
    <t>Verbriefte Verbindlichkeiten</t>
  </si>
  <si>
    <t>Leasingverbindlichkeiten</t>
  </si>
  <si>
    <t>Handelspassiva</t>
  </si>
  <si>
    <t>Rückstellungen</t>
  </si>
  <si>
    <t>Ertragsteuerverpflichtungen</t>
  </si>
  <si>
    <t>Sonstige Passiva</t>
  </si>
  <si>
    <t>Nachrangige Verbindlichkeiten</t>
  </si>
  <si>
    <t>davon anrechenbar im Ergänzungskapital</t>
  </si>
  <si>
    <t>Gesamtnennbetrag Geschäftsanteile</t>
  </si>
  <si>
    <t>Gezeichnetes Kapital</t>
  </si>
  <si>
    <t>davon anrechenbar im harten Kernkapital</t>
  </si>
  <si>
    <t>Zusätzliches Kernkapital</t>
  </si>
  <si>
    <t>davon eingezahlte Kapitalinstrumente</t>
  </si>
  <si>
    <t>davon Transaktionskosten</t>
  </si>
  <si>
    <t>Kapitalrücklage</t>
  </si>
  <si>
    <t>davon Agio</t>
  </si>
  <si>
    <t>davon sonstige Rücklagen</t>
  </si>
  <si>
    <t>Rücklagen</t>
  </si>
  <si>
    <t>davon einbehaltene Gewinne (anrechenbar)</t>
  </si>
  <si>
    <t>davon kummuliertes sonstiges Ergebnis (anrechenbar)</t>
  </si>
  <si>
    <t>Nicht beherrschende Anteile</t>
  </si>
  <si>
    <t>Abstimmung der aufsichtsrechtlichen Eigenmittel mit der in den geprüften Abschlüssen enthaltenen Bilanz</t>
  </si>
  <si>
    <t>Template EU CCyB1 - Geografische Verteilung der für die Berechnung des antizyklischen Kapitalpuffers wesentlichen Kreditrisikopositionen</t>
  </si>
  <si>
    <t>f)</t>
  </si>
  <si>
    <t>g)</t>
  </si>
  <si>
    <t>h)</t>
  </si>
  <si>
    <t>i)</t>
  </si>
  <si>
    <t>j)</t>
  </si>
  <si>
    <t>k)</t>
  </si>
  <si>
    <t>l)</t>
  </si>
  <si>
    <t>m)</t>
  </si>
  <si>
    <t>Allgemeine Kreditrisikopositionen</t>
  </si>
  <si>
    <t>Wesentliche Kreditrisikopositionen – Marktrisiko</t>
  </si>
  <si>
    <t>Verbriefungsrisiko-positionen – Risikopositionswert im Anlagebuch</t>
  </si>
  <si>
    <t>Risikopositionsgesamtwert</t>
  </si>
  <si>
    <t>Eigenmittelanforderungen</t>
  </si>
  <si>
    <t xml:space="preserve">Risk-weighted exposure amounts </t>
  </si>
  <si>
    <t>Gewichtungen der Eigenmittel-anforderungen (in %)</t>
  </si>
  <si>
    <t>Quote des antizyklischen Kapitalpuffers (in %)</t>
  </si>
  <si>
    <t>Risikopositionswert nach dem Standardansatz</t>
  </si>
  <si>
    <t>Risikopositionswert nach dem IRB-Ansatz</t>
  </si>
  <si>
    <t>Summe der Kauf- und Verkaufspositionen der Risikopositionen im Handelsbuch nach dem Standardansatz</t>
  </si>
  <si>
    <t>Wert der Risikopositionen im Handelsbuch (interne Modelle)</t>
  </si>
  <si>
    <t>Wesentliche Kreditrisikopositionen – Kreditrisiko</t>
  </si>
  <si>
    <t xml:space="preserve">Wesentliche Kreditrisikopositionen – Verbriefungspositionen im Anlagebuch </t>
  </si>
  <si>
    <t>Aufschlüsselung nach Ländern</t>
  </si>
  <si>
    <t>(AE) Vereinigte Arabische Emirate</t>
  </si>
  <si>
    <t>(AR) Argentinien</t>
  </si>
  <si>
    <t>(AT) Oesterreich</t>
  </si>
  <si>
    <t>(AU) Australien</t>
  </si>
  <si>
    <t>(BA) Bosnien-Herzegowina</t>
  </si>
  <si>
    <t>(BE) Belgien</t>
  </si>
  <si>
    <t>(BG) Bulgarien</t>
  </si>
  <si>
    <t>(BH) Bahrain</t>
  </si>
  <si>
    <t>(BR) Brasilien</t>
  </si>
  <si>
    <t>(CA) Kanada</t>
  </si>
  <si>
    <t>(CH) Schweiz</t>
  </si>
  <si>
    <t>(CL) Chile</t>
  </si>
  <si>
    <t>(CN) China</t>
  </si>
  <si>
    <t>(CR) Costa Rica</t>
  </si>
  <si>
    <t>(CY) Zypern</t>
  </si>
  <si>
    <t>(CZ) Tschechien</t>
  </si>
  <si>
    <t>(DE) Deutschland</t>
  </si>
  <si>
    <t>(DK) Daenemark</t>
  </si>
  <si>
    <t>(EC) Ecuador</t>
  </si>
  <si>
    <t>(EE) Estland</t>
  </si>
  <si>
    <t>(EG) Aegypten</t>
  </si>
  <si>
    <t>(ES) Spanien</t>
  </si>
  <si>
    <t>(FI) Finnland</t>
  </si>
  <si>
    <t>(FR) Frankreich</t>
  </si>
  <si>
    <t>(GB) Großbritannien</t>
  </si>
  <si>
    <t>(GR) Griechenland</t>
  </si>
  <si>
    <t>(HK) Hongkong</t>
  </si>
  <si>
    <t>(HR) Kroatien</t>
  </si>
  <si>
    <t>(HU) Ungarn</t>
  </si>
  <si>
    <t>(IE) Irland</t>
  </si>
  <si>
    <t>(IL) Israel</t>
  </si>
  <si>
    <t>(IS) Island</t>
  </si>
  <si>
    <t>(IT) Italien</t>
  </si>
  <si>
    <t>(JP) Japan</t>
  </si>
  <si>
    <t>(KE) Kenia</t>
  </si>
  <si>
    <t>(KZ) Kasachstan</t>
  </si>
  <si>
    <t>(LI) Liechtenstein</t>
  </si>
  <si>
    <t>(LT) Litauen</t>
  </si>
  <si>
    <t>(LU) Luxemburg</t>
  </si>
  <si>
    <t>(LV) Lettland</t>
  </si>
  <si>
    <t>(MC) Monaco</t>
  </si>
  <si>
    <t>(MK) Mazedonien (Ehemalige jugoslawische Republik Mazedonien)</t>
  </si>
  <si>
    <t>(MT) Malta</t>
  </si>
  <si>
    <t>(MX) Mexiko</t>
  </si>
  <si>
    <t>(NL) Niederlande</t>
  </si>
  <si>
    <t>(NO) Norwegen</t>
  </si>
  <si>
    <t>(NZ) Neuseeland</t>
  </si>
  <si>
    <t>(OM) Oman</t>
  </si>
  <si>
    <t>(PE) Peru</t>
  </si>
  <si>
    <t>(PH) Philippinen</t>
  </si>
  <si>
    <t>(PL) Polen</t>
  </si>
  <si>
    <t>(PT) Portugal</t>
  </si>
  <si>
    <t>(PY) Paraguay</t>
  </si>
  <si>
    <t>(QA) Katar</t>
  </si>
  <si>
    <t>(RO) Rumaenien</t>
  </si>
  <si>
    <t>(RS) Serbien und Kosovo</t>
  </si>
  <si>
    <t>(SA) Saudi-Arabien</t>
  </si>
  <si>
    <t>(SE) Schweden</t>
  </si>
  <si>
    <t>(SG) Singapur</t>
  </si>
  <si>
    <t>(SI) Slowenien</t>
  </si>
  <si>
    <t>(SK) Slowakei</t>
  </si>
  <si>
    <t>(TH) Thailand</t>
  </si>
  <si>
    <t>(TR) Tuerkei</t>
  </si>
  <si>
    <t>(UA) Ukraine</t>
  </si>
  <si>
    <t>(US) Vereinigte Staaten von Amerika</t>
  </si>
  <si>
    <t>(XX) Sonstige</t>
  </si>
  <si>
    <t>(ZA) Suedafrika</t>
  </si>
  <si>
    <t>020</t>
  </si>
  <si>
    <t>Geografische Verteilung der für die Berechnung des antizyklischen Kapitalpuffers wesentlichen Kreditrisikopositionen</t>
  </si>
  <si>
    <t>Template EU CCyB2 – Höhe des institutsspezifischen antizyklischen Kapitalpuffers</t>
  </si>
  <si>
    <t>Quote des institutsspezifischen antizyklischen Kapitalpuffers</t>
  </si>
  <si>
    <t>Anforderung an den institutsspezifischen antizyklischen Kapitalpuffer</t>
  </si>
  <si>
    <t>Höhe des institutsspezifischen antizyklischen Kapitalpuffers</t>
  </si>
  <si>
    <t>EU LR1 - LRSum: Summarische Abstimmung zwischen bilanzierten Aktiva und Risikopositionen für die Verschuldungsquote</t>
  </si>
  <si>
    <t>Maßgeblicher Betrag</t>
  </si>
  <si>
    <t>Summe der Aktiva laut veröffentlichtem Abschluss</t>
  </si>
  <si>
    <t>Anpassung bei Unternehmen, die für Rechnungslegungszwecke konsolidiert werden, aber aus dem aufsichtlichen Konsolidierungskreis ausgenommen sind</t>
  </si>
  <si>
    <t>(Anpassung bei verbrieften Risikopositionen, die die operativen Anforderungen für die Anerkennung von Risikoübertragungen erfüllen)</t>
  </si>
  <si>
    <t>(Anpassung bei vorübergehendem Ausschluss von Risikopositionen gegenüber Zentralbanken (falls zutreffend))</t>
  </si>
  <si>
    <t>(Anpassung bei Treuhandvermögen, das nach dem geltenden Rechnungslegungsrahmen in der Bilanz angesetzt wird, aber gemäß Artikel 429a Absatz 1 Buchstabe i CRR bei der Gesamtrisikopositionsmessgröße unberücksichtigt bleibt)</t>
  </si>
  <si>
    <t>Anpassung bei marktüblichen Käufen und Verkäufen finanzieller Vermögenswerte gemäß dem zum Handelstag geltenden Rechnungslegungsrahmen</t>
  </si>
  <si>
    <t>Anpassung bei berücksichtigungsfähigen Liquiditätsbündelungsgeschäften</t>
  </si>
  <si>
    <t>Anpassung bei derivativen Finanzinstrumenten</t>
  </si>
  <si>
    <t>Anpassung bei Wertpapierfinanzierungsgeschäften (SFTs)</t>
  </si>
  <si>
    <t>Anpassung bei außerbilanziellen Posten (d. h. Umrechnung außerbilanzieller Risikopositionen in Kreditäquivalenzbeträge)</t>
  </si>
  <si>
    <t>(Anpassung bei Anpassungen aufgrund des Gebots der vorsichtigen Bewertung und spezifischen und allgemeinen Rückstellungen, die eine Verringerung des Kernkapitals bewirkt haben)</t>
  </si>
  <si>
    <t>EU-11a</t>
  </si>
  <si>
    <t>(Anpassung bei Risikopositionen, die gemäß Artikel 429a Absatz 1 Buchstabe c CRR aus der Gesamtrisikopositionsmessgröße ausgeschlossen werden)</t>
  </si>
  <si>
    <t>EU-11b</t>
  </si>
  <si>
    <t>(Anpassung bei Risikopositionen, die gemäß Artikel 429a Absatz 1 Buchstabe j CRR aus der Gesamtrisikopositionsmessgröße ausgeschlossen werden)</t>
  </si>
  <si>
    <t>Sonstige Berichtigungen</t>
  </si>
  <si>
    <t>Summarische Abstimmung zwischen bilanzierten Aktiva und Risikopositionen für die Verschuldungsquote</t>
  </si>
  <si>
    <t>Template EU LR2 - LRCom: Einheitliche Offenlegung der Verschuldungsquote</t>
  </si>
  <si>
    <t>Risikopositionen für die CRR-Verschuldungsquote</t>
  </si>
  <si>
    <t>Bilanzwirksame Risikopositionen (ohne Derivate und SFTs)</t>
  </si>
  <si>
    <t>Bilanzwirksame Posten (ohne Derivate und SFTs, aber einschließlich Sicherheiten)</t>
  </si>
  <si>
    <t>Hinzurechnung des Betrags von im Zusammenhang mit Derivaten gestellten Sicherheiten, die nach dem geltenden Rechnungslegungsrahmen von den Bilanzaktiva abgezogen werden</t>
  </si>
  <si>
    <t>(Abzüge von Forderungen für in bar geleistete Nachschüsse bei Derivatgeschäften)</t>
  </si>
  <si>
    <t>(Anpassung bei im Rahmen von Wertpapierfinanzierungsgeschäften entgegengenommenen Wertpapieren, die als Aktiva erfasst werden)</t>
  </si>
  <si>
    <t>(Allgemeine Kreditrisikoanpassungen an bilanzwirksamen Posten)</t>
  </si>
  <si>
    <t>(Bei der Ermittlung des Kernkapitals abgezogene Aktivabeträge)</t>
  </si>
  <si>
    <t>Summe der bilanzwirksamen Risikopositionen (ohne Derivate und SFTs)</t>
  </si>
  <si>
    <t>Risikopositionen aus Derivaten</t>
  </si>
  <si>
    <t>Wiederbeschaffungskosten für Derivatgeschäfte nach SA-CCR (d. h. ohne anrechenbare, in bar erhaltene Nachschüsse)</t>
  </si>
  <si>
    <t>EU-8a</t>
  </si>
  <si>
    <t>Abweichende Regelung für Derivate: Beitrag der Wiederbeschaffungskosten nach vereinfachtem Standardansatz</t>
  </si>
  <si>
    <t xml:space="preserve">Aufschläge für den potenziellen künftigen Risikopositionswert im Zusammenhang mit SA-CCR-Derivatgeschäften </t>
  </si>
  <si>
    <t>EU-9a</t>
  </si>
  <si>
    <t>Abweichende Regelung für Derivate: Potenzieller künftiger Risikopositionsbeitrag nach vereinfachtem Standardansatz</t>
  </si>
  <si>
    <t>EU-9b</t>
  </si>
  <si>
    <t>Risikoposition gemäß Ursprungsrisikomethode</t>
  </si>
  <si>
    <t>(Ausgeschlossener CCP-Teil kundengeclearter Handelsrisikopositionen) (SA-CCR)</t>
  </si>
  <si>
    <t>EU-10a</t>
  </si>
  <si>
    <t>(Ausgeschlossener CCP-Teil kundengeclearter Handelsrisikopositionen) (vereinfachter Standardansatz)</t>
  </si>
  <si>
    <t>EU-10b</t>
  </si>
  <si>
    <t>(Ausgeschlossener CCP-Teil kundengeclearter Handelsrisikopositionen) (Ursprungsrisikomethode)</t>
  </si>
  <si>
    <t>Angepasster effektiver Nominalwert geschriebener Kreditderivate</t>
  </si>
  <si>
    <t>(Aufrechnungen der angepassten effektiven Nominalwerte und Abzüge der Aufschläge für geschriebene Kreditderivate)</t>
  </si>
  <si>
    <t>Gesamtsumme der Risikopositionen aus Derivaten</t>
  </si>
  <si>
    <t>Risikopositionen aus Wertpapierfinanzierungsgeschäften (SFTs)</t>
  </si>
  <si>
    <t>Brutto-Aktiva aus SFTs (ohne Anerkennung von Netting), nach Bereinigung um als Verkauf verbuchte Geschäfte</t>
  </si>
  <si>
    <t>(Aufgerechnete Beträge von Barverbindlichkeiten und -forderungen aus Brutto-Aktiva aus SFTs)</t>
  </si>
  <si>
    <t>Gegenparteiausfallrisikoposition für SFT-Aktiva</t>
  </si>
  <si>
    <t>EU-16a</t>
  </si>
  <si>
    <t>Abweichende Regelung für SFTs: Gegenparteiausfallrisikoposition gemäß Artikel 429e Absatz 5 und Artikel 222 CRR</t>
  </si>
  <si>
    <t>Risikopositionen aus als Beauftragter getätigten Geschäften</t>
  </si>
  <si>
    <t>EU-17a</t>
  </si>
  <si>
    <t>(Ausgeschlossener CCP-Teil kundengeclearter SFT-Risikopositionen)</t>
  </si>
  <si>
    <t>Gesamtsumme der Risikopositionen aus Wertpapierfinanzierungsgeschäften</t>
  </si>
  <si>
    <t xml:space="preserve">Sonstige außerbilanzielle Risikopositionen </t>
  </si>
  <si>
    <t>Außerbilanzielle Risikopositionen zum Bruttonominalwert</t>
  </si>
  <si>
    <t>(Anpassungen für die Umrechnung in Kreditäquivalenzbeträge)</t>
  </si>
  <si>
    <t>(Bei der Bestimmung des Kernkapitals abgezogene allgemeine Rückstellungen sowie spezifische Rückstellungen in Verbindung mit außerbilanziellen Risikopositionen)</t>
  </si>
  <si>
    <t>Außerbilanzielle Risikopositionen</t>
  </si>
  <si>
    <t>Ausgeschlossene Risikopositionen</t>
  </si>
  <si>
    <t>EU-22a</t>
  </si>
  <si>
    <t>(Risikopositionen, die gemäß Artikel 429a Absatz 1 Buchstabe c CRR aus der Gesamtrisikopositionsmessgröße ausgeschlossen werden)</t>
  </si>
  <si>
    <t>EU-22b</t>
  </si>
  <si>
    <t>((Bilanzielle und außerbilanzielle) Risikopositionen, die gemäß Artikel 429a Absatz 1 Buchstabe j CRR ausgeschlossen werden)</t>
  </si>
  <si>
    <t>EU-22c</t>
  </si>
  <si>
    <t>(Ausgeschlossene Risikopositionen öffentlicher Entwicklungsbanken (oder als solche behandelter Einheiten) – öffentliche Investitionen)</t>
  </si>
  <si>
    <t>EU-22d</t>
  </si>
  <si>
    <t>(Ausgeschlossene Risikopositionen öffentlicher Entwicklungsbanken (oder als solche behandelter Einheiten) – Förderdarlehen)</t>
  </si>
  <si>
    <t>EU-22e</t>
  </si>
  <si>
    <t>(Ausgeschlossene Risikopositionen aus der Weitergabe von Förderdarlehen durch Institute, die keine öffentlichen Entwicklungsbanken (oder als solche behandelte Einheiten) sind)</t>
  </si>
  <si>
    <t>EU-22f</t>
  </si>
  <si>
    <t xml:space="preserve">(-) Ausgenommene garantierte Teile von Risikopositionen aus Exportkrediten </t>
  </si>
  <si>
    <t>EU-22g</t>
  </si>
  <si>
    <t xml:space="preserve">(-) Ausgenommene überschüssige Sicherheiten, die bei Triparty-Agenten hinterlegt wurden </t>
  </si>
  <si>
    <t>EU-22h</t>
  </si>
  <si>
    <t>(Von CSDs/Instituten erbrachte CSD-bezogene Dienstleistungen, die gemäß Artikel 429a Absatz 1 Buchstabe o CRR ausgeschlossen werden)</t>
  </si>
  <si>
    <t>EU-22i</t>
  </si>
  <si>
    <t>(Von benannten Instituten erbrachte CSD-bezogene Dienstleistungen, die gemäß Artikel 429a Absatz 1 Buchstabe p CRR ausgeschlossen werden)</t>
  </si>
  <si>
    <t>EU-22j</t>
  </si>
  <si>
    <t xml:space="preserve">(-) Verringerung des Risikopositionswerts von Vorfinanzierungen oder Zwischendarlehen </t>
  </si>
  <si>
    <t>EU-22k</t>
  </si>
  <si>
    <t>Gesamtsumme der ausgeschlossenen Risikopositionen</t>
  </si>
  <si>
    <t>Kernkapital und Gesamtrisikopositionsmessgröße</t>
  </si>
  <si>
    <t>EU-25</t>
  </si>
  <si>
    <t>Verschuldungsquote (ohne die Auswirkungen der Ausnahmeregelung für öffentliche Investitionen und Förderdarlehen) (in %)</t>
  </si>
  <si>
    <t>25a</t>
  </si>
  <si>
    <t>Verschuldungsquote (ohne die Auswirkungen etwaiger vorübergehender Ausnahmeregelungen für Zentralbankreserven) (in %)</t>
  </si>
  <si>
    <t>Regulatorische Mindestanforderung an die Verschuldungsquote (in %)</t>
  </si>
  <si>
    <t>EU-26a</t>
  </si>
  <si>
    <t>EU-26b</t>
  </si>
  <si>
    <t>EU-27a</t>
  </si>
  <si>
    <t>Gewählte Übergangsregelung und maßgebliche Risikopositionen</t>
  </si>
  <si>
    <t>EU-27b</t>
  </si>
  <si>
    <t>Gewählte Übergangsregelung für die Definition der Kapitalmessgröße</t>
  </si>
  <si>
    <t>Offenlegung von Mittelwerten</t>
  </si>
  <si>
    <t>Mittelwert der Tageswerte der Brutto-Aktiva aus SFTs nach Bereinigung um als Verkauf verbuchte Geschäfte und Aufrechnung der Beträge damit verbundener Barverbindlichkeiten und -forderungen</t>
  </si>
  <si>
    <t>Quartalsendwert der Brutto-Aktiva aus SFTs nach Bereinigung um als Verkauf verbuchte Geschäfte und Aufrechnung der Beträge damit verbundener Barverbindlichkeiten und -forderungen</t>
  </si>
  <si>
    <t>Gesamtrisikopositionsmessgröße (einschließlich der Auswirkungen etwaiger vorübergehender Ausnahmeregelungen für Zentralbankreserven) unter Einbeziehung der in Zeile 28 offengelegten Mittelwerte der Brutto-Aktiva aus SFTs (nach Bereinigung um als Verkauf verbuchte Geschäfte und Aufrechnung der Beträge damit verbundener Barverbindlichkeiten und -forderungen)</t>
  </si>
  <si>
    <t>30a</t>
  </si>
  <si>
    <t>Gesamtrisikopositionsmessgröße (ohne die Auswirkungen etwaiger vorübergehender Ausnahmeregelungen für Zentralbankreserven) unter Einbeziehung der in Zeile 28 offengelegten Mittelwerte der Brutto-Aktiva aus SFTs (nach Bereinigung um als Verkauf verbuchte Geschäfte und Aufrechnung der Beträge damit verbundener Barverbindlichkeiten und -forderungen)</t>
  </si>
  <si>
    <t>Verschuldungsquote (einschließlich der Auswirkungen etwaiger vorübergehender Ausnahmeregelungen für Zentralbankreserven) unter Einbeziehung der in Zeile 28 offengelegten Mittelwerte der Brutto-Aktiva aus SFTs (nach Bereinigung um als Verkauf verbuchte Geschäfte und Aufrechnung der Beträge damit verbundener Barverbindlichkeiten und -forderungen)</t>
  </si>
  <si>
    <t>31a</t>
  </si>
  <si>
    <t>Verschuldungsquote (ohne die Auswirkungen etwaiger vorübergehender Ausnahmeregelungen für Zentralbankreserven) unter Einbeziehung der in Zeile 28 offengelegten Mittelwerte der Brutto-Aktiva aus SFTs (nach Bereinigung um als Verkauf verbuchte Geschäfte und Aufrechnung der Beträge damit verbundener Barverbindlichkeiten und -forderungen)</t>
  </si>
  <si>
    <t>Einheitliche Offenlegung der Verschuldungsquote</t>
  </si>
  <si>
    <t>Template EU LR3 - LRSpl: Aufgliederung der bilanzwirksamen Risikopositionen (ohne Derivate, SFTs und ausgenommene Risikopositionen)</t>
  </si>
  <si>
    <t>EU-1</t>
  </si>
  <si>
    <t>Gesamtsumme der bilanzwirksamen Risikopositionen (ohne Derivate, SFTs und ausgenommene Risikopositionen), davon::</t>
  </si>
  <si>
    <t>EU-2</t>
  </si>
  <si>
    <t>Risikopositionen im Handelsbuch</t>
  </si>
  <si>
    <t>EU-3</t>
  </si>
  <si>
    <t>Risikopositionen im Anlagebuch, davon::</t>
  </si>
  <si>
    <t>EU-4</t>
  </si>
  <si>
    <t>Gedeckte Schuldverschreibungen</t>
  </si>
  <si>
    <t>EU-5</t>
  </si>
  <si>
    <t>Risikopositionen, die wie Risikopositionen gegenüber Staaten behandelt werden</t>
  </si>
  <si>
    <t>EU-6</t>
  </si>
  <si>
    <t>Risikopositionen gegenüber regionalen Gebietskörperschaften, multilateralen Entwicklungsbanken (MDBs), internationalen Organisationen und öffentlichen Stellen (PSEs), die NICHT als Staaten behandelt werden</t>
  </si>
  <si>
    <t>EU-7</t>
  </si>
  <si>
    <t>Institute</t>
  </si>
  <si>
    <t>EU-8</t>
  </si>
  <si>
    <t>Durch Grundpfandrechte an Immobilien besicherte Risikopositionen</t>
  </si>
  <si>
    <t>EU-9</t>
  </si>
  <si>
    <t>Risikopositionen aus dem Mengengeschäft</t>
  </si>
  <si>
    <t>EU-10</t>
  </si>
  <si>
    <t>UNTERNEHMEN</t>
  </si>
  <si>
    <t>EU-11</t>
  </si>
  <si>
    <t>Ausgefallene Positionen</t>
  </si>
  <si>
    <t>EU-12</t>
  </si>
  <si>
    <t>Sonstige Risikopositionen (z. B. Beteiligungen, Verbriefungen und sonstige Aktiva, die keine Kreditverpflichtungen sind)</t>
  </si>
  <si>
    <t>Aufgliederung der bilanzwirksamen Risikopositionen (ohne Derivate, SFTs und ausgenommene Risikopositionen)</t>
  </si>
  <si>
    <t>XIII</t>
  </si>
  <si>
    <t>Template EU LIQ1 - Quantitative Angaben zur LCR</t>
  </si>
  <si>
    <t>EU 1a</t>
  </si>
  <si>
    <t>Quartal endet am (TT. Monat JJJJ)</t>
  </si>
  <si>
    <t>EU 1b</t>
  </si>
  <si>
    <t>Anzahl der bei der Berechnung der Durchschnittswerte verwendeten Datenpunkte</t>
  </si>
  <si>
    <t>HOCHWERTIGE LIQUIDE VERMÖGENSWERTE</t>
  </si>
  <si>
    <t>Hochwertige liquide Vermögenswerte insgesamt (HQLA)</t>
  </si>
  <si>
    <t>MITTELABFLÜSSE</t>
  </si>
  <si>
    <t>Privatkundeneinlagen und Einlagen von kleinen Geschäftskunden, davon::</t>
  </si>
  <si>
    <t>Stabile Einlagen</t>
  </si>
  <si>
    <t>Weniger stabile Einlagen</t>
  </si>
  <si>
    <t>Unbesicherte großvolumige Finanzierung</t>
  </si>
  <si>
    <t>Operative Einlagen (alle Gegenparteien) und Einlagen in Netzwerken von Genossenschaftsbanken</t>
  </si>
  <si>
    <t>Nicht operative Einlagen (alle Gegenparteien)</t>
  </si>
  <si>
    <t>Unbesicherte Schuldtitel</t>
  </si>
  <si>
    <t>Besicherte großvolumige Finanzierung</t>
  </si>
  <si>
    <t>Zusätzliche Anforderungen</t>
  </si>
  <si>
    <t>Abflüsse im Zusammenhang mit Derivate-Risikopositionen und sonstigen Anforderungen an Sicherheiten</t>
  </si>
  <si>
    <t>Abflüsse im Zusammenhang mit dem Verlust an Finanzmitteln aus Schuldtiteln</t>
  </si>
  <si>
    <t>Kredit und Liquiditätsfazilitäten</t>
  </si>
  <si>
    <t>Sonstige vertragliche Finanzierungsverpflichtungen</t>
  </si>
  <si>
    <t>Sonstige Eventualfinanzierungsverpflichtungen</t>
  </si>
  <si>
    <t>GESAMTMITTELABFLÜSSE</t>
  </si>
  <si>
    <t>MITTELZUFLÜSSE</t>
  </si>
  <si>
    <t>Besicherte Kreditvergabe (z. B. Reverse Repos)</t>
  </si>
  <si>
    <t>Zuflüsse von in vollem Umfang bedienten Risikopositionen</t>
  </si>
  <si>
    <t>Sonstige Mittelzuflüsse</t>
  </si>
  <si>
    <t>EU-19a</t>
  </si>
  <si>
    <t>(Differenz zwischen der Summe der gewichteten Zuflüsse und der Summe der gewichteten Abflüsse aus Drittländern, in denen Transferbeschränkungen gelten, oder die auf nichtkonvertierbare Währungen lauten)</t>
  </si>
  <si>
    <t>EU-19b</t>
  </si>
  <si>
    <t>(Überschüssige Zuflüsse von einem verbundenen spezialisierten Kreditinstitut)</t>
  </si>
  <si>
    <t>GESAMTMITTELZUFLÜSSE</t>
  </si>
  <si>
    <t>Vollständig ausgenommene Zuflüsse</t>
  </si>
  <si>
    <t>Zuflüsse mit der Obergrenze von 90 %</t>
  </si>
  <si>
    <t>Zuflüsse mit der Obergrenze von 75 %</t>
  </si>
  <si>
    <t>LIQUIDITÄTSPUFFER</t>
  </si>
  <si>
    <t>GESAMTE NETTOMITTELABFLÜSSE</t>
  </si>
  <si>
    <t>LIQUIDITÄTSDECKUNGSQUOTE</t>
  </si>
  <si>
    <t>Quantitative Angaben zur LCR</t>
  </si>
  <si>
    <t>(Währungbetrag)</t>
  </si>
  <si>
    <t>Ungewichteter Wert nach Restlaufzeit</t>
  </si>
  <si>
    <t>Gewichteter Wert</t>
  </si>
  <si>
    <t>Keine Restlaufzeit</t>
  </si>
  <si>
    <t>&lt; 6 Monate</t>
  </si>
  <si>
    <t>6 Monate bis &lt; 1 Jahr</t>
  </si>
  <si>
    <t>≥ 1 Jahr</t>
  </si>
  <si>
    <t>Posten der verfügbaren stabilen Refinanzierung (ASF)</t>
  </si>
  <si>
    <t>Kapitalposten und -instrumente</t>
  </si>
  <si>
    <t>Eigenmittel</t>
  </si>
  <si>
    <t>Sonstige Kapitalinstrumente</t>
  </si>
  <si>
    <t>Privatkundeneinlagen</t>
  </si>
  <si>
    <t>Großvolumige Finanzierung::</t>
  </si>
  <si>
    <t>Operative Einlagen</t>
  </si>
  <si>
    <t>Sonstige großvolumige Finanzierung</t>
  </si>
  <si>
    <t>Interdependente Verbindlichkeiten</t>
  </si>
  <si>
    <t xml:space="preserve">Sonstige Verbindlichkeiten: </t>
  </si>
  <si>
    <t xml:space="preserve">NSFR für Derivatverbindlichkeiten </t>
  </si>
  <si>
    <t>Sämtliche anderen Verbindlichkeiten und Kapitalinstrumente, die nicht in den vorstehenden Kategorien enthalten sind</t>
  </si>
  <si>
    <t>Verfügbare stabile Refinanzierung (ASF) insgesamt</t>
  </si>
  <si>
    <t>Posten der erforderlichen stabilen Refinanzierung (RSF)</t>
  </si>
  <si>
    <t>EU-15a</t>
  </si>
  <si>
    <t>Mit einer Restlaufzeit von mindestens einem Jahr belastete Vermögenswerte im Deckungspool</t>
  </si>
  <si>
    <t>Einlagen, die zu operativen Zwecken bei anderen Finanzinstituten gehalten werden</t>
  </si>
  <si>
    <t>Vertragsgemäß bediente Darlehen und Wertpapiere::</t>
  </si>
  <si>
    <t>Vertragsgemäß bediente Wertpapierfinanzierungsgeschäfte mit Finanzkunden, durch HQLA der Stufe 1 besichert, auf die ein Haircut von 0 % angewandt werden kann</t>
  </si>
  <si>
    <t>Vertragsgemäß bediente Wertpapierfinanzierungsgeschäfte mit Finanzkunden, durch andere Vermögenswerte und Darlehen und Kredite an Finanzkunden besichert</t>
  </si>
  <si>
    <t>Vertragsgemäß bediente Darlehen an nichtfinanzielle Kapitalgesellschaften, Darlehen an Privat- und kleine Geschäftskunden und Darlehen an Staaten und öffentliche Stellen, davon::</t>
  </si>
  <si>
    <t>Mit einem Risikogewicht von höchstens 35 % nach dem Standardansatz für Kreditrisiko laut Basel II</t>
  </si>
  <si>
    <t xml:space="preserve">Vertragsgemäß bediente Hypothekendarlehen auf Wohnimmobilien, davon:: </t>
  </si>
  <si>
    <t>Sonstige Darlehen und Wertpapiere, die nicht ausgefallen sind und nicht als HQLA infrage kommen, einschließlich börsengehandelter Aktien und bilanzwirksamer Posten für die Handelsfinanzierung</t>
  </si>
  <si>
    <t>Interdependente Aktiva</t>
  </si>
  <si>
    <t xml:space="preserve">Sonstige Vermögens-werte: </t>
  </si>
  <si>
    <t>Physisch gehandelte Waren</t>
  </si>
  <si>
    <t>Als Einschuss für Derivatekontrakte geleistete Aktiva und Beiträge zu Ausfallfonds von CCPs</t>
  </si>
  <si>
    <t>NSFR für Derivateaktiva </t>
  </si>
  <si>
    <t xml:space="preserve">NSFR für Derivatverbindlichkeiten vor Abzug geleisteter Nachschüsse </t>
  </si>
  <si>
    <t>Alle sonstigen Aktiva, die nicht in den vorstehenden Kategorien enthalten sind</t>
  </si>
  <si>
    <t>Außerbilanzielle Posten</t>
  </si>
  <si>
    <t>RSF insgesamt</t>
  </si>
  <si>
    <t>Strukturelle Liquiditätsquote (%)</t>
  </si>
  <si>
    <t>Template EU CR1: Vertragsgemäß bediente und notleidende Risikopositionen und damit verbundene Rückstellungen</t>
  </si>
  <si>
    <t>n</t>
  </si>
  <si>
    <t>o</t>
  </si>
  <si>
    <t>Bruttobuchwert / Nominalbetrag</t>
  </si>
  <si>
    <t>Kumulierte Wertminderung, kumulierte negative Änderungen beim beizulegenden Zeitwert aufgrund von Ausfallrisiken und Rückstellungen</t>
  </si>
  <si>
    <t>Empfangene Sicherheiten und Finanzgarantien</t>
  </si>
  <si>
    <t>Vertragsgemäß bediente Risikopositionen</t>
  </si>
  <si>
    <t>Notleidende Risikopositionen</t>
  </si>
  <si>
    <t>Vertragsgemäß bediente Risikopositionen - Kumulierte Wertminderung und Rückstellungen</t>
  </si>
  <si>
    <t xml:space="preserve">Notleidende Risikopositionen - Kumulierte Wertminderung, kumulierte negative Änderungen beim beizulegenden Zeitwert aufgrund von Ausfallrisiken und Rückstellungen </t>
  </si>
  <si>
    <t>Kumulierte teilweise Abschreibung</t>
  </si>
  <si>
    <t>bei vertragsgemäß bedienten Risikopositionen</t>
  </si>
  <si>
    <t>bei notleidenden Risikopositionen</t>
  </si>
  <si>
    <t>Davon Stufe 1</t>
  </si>
  <si>
    <t>Davon Stufe 2</t>
  </si>
  <si>
    <t>Davon Stufe 3</t>
  </si>
  <si>
    <t>005</t>
  </si>
  <si>
    <t>Guthaben bei Zentralbanken und Sichtguthaben</t>
  </si>
  <si>
    <t>010</t>
  </si>
  <si>
    <t>Darlehen und Kredite</t>
  </si>
  <si>
    <t>Zentralbanken</t>
  </si>
  <si>
    <t>030</t>
  </si>
  <si>
    <t>Staatssektor</t>
  </si>
  <si>
    <t>040</t>
  </si>
  <si>
    <t>Kreditinstitute</t>
  </si>
  <si>
    <t>050</t>
  </si>
  <si>
    <t>Sonstige Finanzunternehmen</t>
  </si>
  <si>
    <t>060</t>
  </si>
  <si>
    <t>NichtFinanzunternehmen</t>
  </si>
  <si>
    <t>070</t>
  </si>
  <si>
    <t>Davon: KMU</t>
  </si>
  <si>
    <t>080</t>
  </si>
  <si>
    <t>Haushalte</t>
  </si>
  <si>
    <t>090</t>
  </si>
  <si>
    <t>Schuldverschreibungen</t>
  </si>
  <si>
    <t>100</t>
  </si>
  <si>
    <t>110</t>
  </si>
  <si>
    <t>120</t>
  </si>
  <si>
    <t>130</t>
  </si>
  <si>
    <t>140</t>
  </si>
  <si>
    <t>150</t>
  </si>
  <si>
    <t>160</t>
  </si>
  <si>
    <t>170</t>
  </si>
  <si>
    <t>180</t>
  </si>
  <si>
    <t>190</t>
  </si>
  <si>
    <t>200</t>
  </si>
  <si>
    <t>210</t>
  </si>
  <si>
    <t>220</t>
  </si>
  <si>
    <t>Template EU CR1-A - Restlaufzeit von Risikopositionen</t>
  </si>
  <si>
    <t>Netto-Risikopositionswert</t>
  </si>
  <si>
    <t>Jederzeit kündbar</t>
  </si>
  <si>
    <t>&lt;= 1 Jahr</t>
  </si>
  <si>
    <t>&gt; 1 Jahr &lt;= 5 Jahre</t>
  </si>
  <si>
    <t>&gt; 5 Jahre</t>
  </si>
  <si>
    <t>Keine angegebene Restlaufzeit</t>
  </si>
  <si>
    <t>EU CR2: Veränderung des Bestands notleidender Darlehen und Kredite</t>
  </si>
  <si>
    <t>Bruttobuchwert</t>
  </si>
  <si>
    <t>Ursprünglicher Bestand notleidender Darlehen und Kredite</t>
  </si>
  <si>
    <t>Zuflüsse zu notleidenden Portfolios</t>
  </si>
  <si>
    <t>Abflüsse aus notleidenden Portfolios</t>
  </si>
  <si>
    <t>Abflüsse aufgrund von Abschreibungen</t>
  </si>
  <si>
    <t>Abfluss aus sonstigen Gründen</t>
  </si>
  <si>
    <t>Endgültiger Bestand notleidender Darlehen und Kredite</t>
  </si>
  <si>
    <t>Veränderung des Bestands notleidender Darlehen und Kredite</t>
  </si>
  <si>
    <t>EU CQ1: Kreditqualität gestundeter Risikopositionen</t>
  </si>
  <si>
    <t>Bruttobuchwert / Nominalbetrag der Risikopositionen mit Stundungsmaßnahmen</t>
  </si>
  <si>
    <t>Empfangene Sicherheiten und empfangene Finanzgarantien für gestundete Risikopositionen</t>
  </si>
  <si>
    <t>Vertrags-gemäß bedient gestundet</t>
  </si>
  <si>
    <t>Notleidend gestundet</t>
  </si>
  <si>
    <t>Bei vertragsgemäß bedienten gestundeten Risikopositionen</t>
  </si>
  <si>
    <t>Bei notleidend gestundeten Risikopositionen</t>
  </si>
  <si>
    <t>Davon: Empfangene Sicherheiten und Finanzgarantien für notleidende Risikopositionen mit Stundungsmaßnahmen</t>
  </si>
  <si>
    <t>Davon: ausgefallen</t>
  </si>
  <si>
    <t>Davon: wertgemin-dert</t>
  </si>
  <si>
    <t xml:space="preserve">     </t>
  </si>
  <si>
    <t>Erteilte Kreditzusagen</t>
  </si>
  <si>
    <t>Kreditqualität gestundeter Risikopositionen</t>
  </si>
  <si>
    <t>Template EU CQ5: Kreditqualität von Darlehen und Kredite an nichtfinanzielle Kapitalgesellschaften nach Wirtschaftszweig</t>
  </si>
  <si>
    <t>Davon: notleidend</t>
  </si>
  <si>
    <t>davon: Der Wertminderung unterliegende Darlehen und Kredite</t>
  </si>
  <si>
    <t>Kumulierte Wertminderung</t>
  </si>
  <si>
    <t>Kumulierte negative Änderungen beim beizulegenden Zeitwert aufgrund von Ausfallrisiken bei notleidenden Risikopositionen</t>
  </si>
  <si>
    <t>davon: ausgefallen</t>
  </si>
  <si>
    <t>Land- und Forstwirtschaft, Fischerei</t>
  </si>
  <si>
    <t>Bergbau und Gewinnung von Steinen und Erden</t>
  </si>
  <si>
    <t>Herstellung</t>
  </si>
  <si>
    <t>Energieversorgung</t>
  </si>
  <si>
    <t>Wasserversorgung</t>
  </si>
  <si>
    <t>Baugewerbe</t>
  </si>
  <si>
    <t>Handel</t>
  </si>
  <si>
    <t>Transport und Lagerung</t>
  </si>
  <si>
    <t>Gastgewerbe/Beherbergung und Gastronomie</t>
  </si>
  <si>
    <t>Information und Kommunikation</t>
  </si>
  <si>
    <t>Erbringung von Finanz- und Versicherungsdienstleistungen</t>
  </si>
  <si>
    <t>Grundstücks- und Wohnungswesen</t>
  </si>
  <si>
    <t>Erbringung von freiberuflichen, wissenschaftlichen und technischen Dienstleistungen</t>
  </si>
  <si>
    <t>Erbringung von sonstigen wirtschaftlichen Dienstleistungen</t>
  </si>
  <si>
    <t>Öffentliche Verwaltung, Verteidigung; Sozialversicherung</t>
  </si>
  <si>
    <t>Bildung</t>
  </si>
  <si>
    <t>Gesundheits- und Sozialwesen</t>
  </si>
  <si>
    <t>Kunst, Unterhaltung und Erholung</t>
  </si>
  <si>
    <t>Sonstige Dienstleistungen</t>
  </si>
  <si>
    <t>Kreditqualität von Darlehen und Kredite an nichtfinanzielle Kapitalgesellschaften nach Wirtschaftszweig</t>
  </si>
  <si>
    <t>Template EU CQ7: Durch Inbesitznahme und Vollstreckungsverfahren erlangte Sicherheiten</t>
  </si>
  <si>
    <t>Durch Inbesitznahme erlangte Sicherheiten</t>
  </si>
  <si>
    <t>Beim erstmaligen Ansatz beizulegender Wert</t>
  </si>
  <si>
    <t>Kumulierte negative Änderungen</t>
  </si>
  <si>
    <t>Ausgenommen Sachanlagen</t>
  </si>
  <si>
    <t>Wohnimmobilien</t>
  </si>
  <si>
    <t>Gewerbeimmobilien</t>
  </si>
  <si>
    <t>Bewegliche Sachen (Fahrzeuge, Schiffe usw.)</t>
  </si>
  <si>
    <t>Eigenkapitalinstrumente und Schuldtitel</t>
  </si>
  <si>
    <t>Sonstige</t>
  </si>
  <si>
    <t>Durch Inbesitznahme und Vollstreckungsverfahren erlangte Sicherheiten</t>
  </si>
  <si>
    <t>Template EU CR3 - Übersicht über Kreditrisikominderungstechniken: Offenlegung der Verwendung von Kreditrisikominderungstechniken</t>
  </si>
  <si>
    <t>Besicherte Risikopositionen – Buchwert</t>
  </si>
  <si>
    <t xml:space="preserve">Unbesicherte Risikopositionen – Buchwert </t>
  </si>
  <si>
    <t xml:space="preserve">Davon durch Sicherheiten besichert </t>
  </si>
  <si>
    <t>Davon durch Finanzgarantien besichert</t>
  </si>
  <si>
    <t>Davon durch Kreditderivate besichert</t>
  </si>
  <si>
    <t xml:space="preserve">Schuldverschreibungen </t>
  </si>
  <si>
    <t>Davon notleidende Risikopositionen</t>
  </si>
  <si>
    <t xml:space="preserve">Davon: ausgefallen </t>
  </si>
  <si>
    <t>Offenlegung der Verwendung von Kreditrisikominderungstechniken</t>
  </si>
  <si>
    <t>Template EU CR4: Standardansatz – Kreditrisiko und Wirkung der Kreditrisikominderung</t>
  </si>
  <si>
    <t xml:space="preserve"> </t>
  </si>
  <si>
    <t>Risikopositionen vor Kreditumrechnungsfaktor en (CCF) und Kreditrisikominderung (CRM)</t>
  </si>
  <si>
    <t>Risikopositionen nach CCF und CRM</t>
  </si>
  <si>
    <t>Risikopositionsklassen</t>
  </si>
  <si>
    <t>RWEA</t>
  </si>
  <si>
    <t>Öffentliche Stellen</t>
  </si>
  <si>
    <t>Multilaterale Entwicklungsbanken</t>
  </si>
  <si>
    <t>Internationale Organisationen</t>
  </si>
  <si>
    <t>Unternehmen</t>
  </si>
  <si>
    <t>Mengengeschäft</t>
  </si>
  <si>
    <t>Institute und Unternehmen mit kurzfristiger Bonitätsbeurteilung</t>
  </si>
  <si>
    <t>Sonstige Positionen</t>
  </si>
  <si>
    <t>Standardansatz – Kreditrisiko und Wirkung der Kreditrisikominderung</t>
  </si>
  <si>
    <t>Template EU CR5 - Standardansatz</t>
  </si>
  <si>
    <t xml:space="preserve"> Risikopositionsklassen</t>
  </si>
  <si>
    <t>Risikogewicht</t>
  </si>
  <si>
    <t>Ohne Rating</t>
  </si>
  <si>
    <t>0%</t>
  </si>
  <si>
    <t>2%</t>
  </si>
  <si>
    <t>4%</t>
  </si>
  <si>
    <t>10%</t>
  </si>
  <si>
    <t>20%</t>
  </si>
  <si>
    <t>35%</t>
  </si>
  <si>
    <t>50%</t>
  </si>
  <si>
    <t>70%</t>
  </si>
  <si>
    <t>75%</t>
  </si>
  <si>
    <t>100%</t>
  </si>
  <si>
    <t>150%</t>
  </si>
  <si>
    <t>250%</t>
  </si>
  <si>
    <t>370%</t>
  </si>
  <si>
    <t>1250%</t>
  </si>
  <si>
    <t>p</t>
  </si>
  <si>
    <t>q</t>
  </si>
  <si>
    <t>Risikopositionen gegenüber Instituten und Unternehmen mit kurzfristiger Bonitätsbeurteilung</t>
  </si>
  <si>
    <t>Standardansatz</t>
  </si>
  <si>
    <t>Template EU CCR1 – Analyse der CCR-Risikoposition nach Ansatz</t>
  </si>
  <si>
    <t>Wiederbeschaffungskosten (RC)</t>
  </si>
  <si>
    <t>Potential future exposure (PFE)  </t>
  </si>
  <si>
    <t>EEPE</t>
  </si>
  <si>
    <t>Zur Berechnung des aufsichtlichen Risiko-positionswerts verwendeter Alpha-Wert</t>
  </si>
  <si>
    <t>Risikopositionswert vor CRM</t>
  </si>
  <si>
    <t>Risiko-positionswert nach CRM</t>
  </si>
  <si>
    <t>Risikopositionswert</t>
  </si>
  <si>
    <t>EU1</t>
  </si>
  <si>
    <t>EU - Ursprungsrisikomethode (für Derivate)</t>
  </si>
  <si>
    <t>EU2</t>
  </si>
  <si>
    <t>EU – Vereinfachter SA-CCR (für Derivate)</t>
  </si>
  <si>
    <t>SA-CCR (für Derivate)</t>
  </si>
  <si>
    <t>IMM (für Derivate und SFTs)</t>
  </si>
  <si>
    <t>2A</t>
  </si>
  <si>
    <t>Davon Netting-Sätze aus Wertpapierfinanzierungsgeschäften</t>
  </si>
  <si>
    <t>2B</t>
  </si>
  <si>
    <t>Davon Netting-Sätze aus Derivaten und Geschäften mit langer Abwicklungsfrist</t>
  </si>
  <si>
    <t>2C</t>
  </si>
  <si>
    <t>Davon aus vertraglichen produktübergreifenden Netting-Sätzen</t>
  </si>
  <si>
    <t>Einfache Methode zur Berücksichtigung finanzieller Sicherheiten (für SFTs)</t>
  </si>
  <si>
    <t>Umfassende Methode zur Berücksichtigung finanzieller Sicherheiten (für SFTs)</t>
  </si>
  <si>
    <t>VAR für SFTs</t>
  </si>
  <si>
    <t>Analyse der CCR-Risikoposition nach Ansatz</t>
  </si>
  <si>
    <t>Template EU CCR3 – Standardansatz – CCR-Risikopositionen nach regulatorischer Risikopositionsklasse und Risikogewicht</t>
  </si>
  <si>
    <t xml:space="preserve">Risikopositionsgesamtwert </t>
  </si>
  <si>
    <t xml:space="preserve">Staaten oder Zentralbanken </t>
  </si>
  <si>
    <t xml:space="preserve">Regionale oder lokale Gebietskörperschaften </t>
  </si>
  <si>
    <t>Risikopositionen gegenüber Unternehmen</t>
  </si>
  <si>
    <t>Template EU CCR5 - Zusammensetzung der Sicherheiten für CCR-Risikopositionen</t>
  </si>
  <si>
    <t>Art der Sicherheit(en)</t>
  </si>
  <si>
    <t>Sicherheit(en) für Derivatgeschäfte</t>
  </si>
  <si>
    <t>Sicherheit(en) für Wertpapierfinanzierungsgeschäfte</t>
  </si>
  <si>
    <t>Beizulegender Zeitwert der empfangenen Sicherheiten</t>
  </si>
  <si>
    <t>Beizulegender Zeitwert der gestellten Sicherheiten</t>
  </si>
  <si>
    <t>Getrennt</t>
  </si>
  <si>
    <t>Nicht getrennt</t>
  </si>
  <si>
    <t>Bar – Landeswährung</t>
  </si>
  <si>
    <t>Bar – andere Währungen</t>
  </si>
  <si>
    <t>Inländische Staatsanleihen</t>
  </si>
  <si>
    <t>Andere Staatsanleihen</t>
  </si>
  <si>
    <t>Schuldtitel öffentlicher Anleger</t>
  </si>
  <si>
    <t>Unternehmensanleihen</t>
  </si>
  <si>
    <t>Dividendenwerte</t>
  </si>
  <si>
    <t>Sonstige Sicherheiten</t>
  </si>
  <si>
    <t>Zusammensetzung der Sicherheiten für CCR-Risikopositionen</t>
  </si>
  <si>
    <t>Template EU CCR8 – Risikopositionen gegenüber zentralen Gegenparteien (CCPs)</t>
  </si>
  <si>
    <t xml:space="preserve">Risikopositionswert </t>
  </si>
  <si>
    <t>Risikopositionen gegenüber qualifizierten ZGP (insgesamt)</t>
  </si>
  <si>
    <t>Risikopositionen aus Geschäften bei qualifizierten ZGP (ohne Ersteinschusszahlungen und Beiträge zum Ausfallfonds) davon:</t>
  </si>
  <si>
    <t>i) OTC-Derivate</t>
  </si>
  <si>
    <t>ii) Börsengehandelte Derivate</t>
  </si>
  <si>
    <t>iii) SFTs</t>
  </si>
  <si>
    <t>iv) Netting-Sätze mit genehmigtem produktübergreifendem Netting</t>
  </si>
  <si>
    <t>Getrennte Ersteinschüsse</t>
  </si>
  <si>
    <t>Nicht getrennte Ersteinschüsse</t>
  </si>
  <si>
    <t>Vorfinanzierte Beiträge zum Ausfallfonds</t>
  </si>
  <si>
    <t>Nicht vorfinanzierte Beiträge zum Ausfallfonds</t>
  </si>
  <si>
    <t>Risikopositionen gegenüber Gegenparteien, die keine qualifizierte ZGP sind (insgesamt)</t>
  </si>
  <si>
    <t>Risikopositionen aus Geschäften bei Gegenparteien, die keine qualifizierte ZGP sind, (ohne Ersteinschusszahlungen und Beiträge zum Ausfallfonds) davon:</t>
  </si>
  <si>
    <t>d</t>
  </si>
  <si>
    <t>e</t>
  </si>
  <si>
    <t>f</t>
  </si>
  <si>
    <t>g</t>
  </si>
  <si>
    <t>h</t>
  </si>
  <si>
    <t>i</t>
  </si>
  <si>
    <t>j</t>
  </si>
  <si>
    <t>k</t>
  </si>
  <si>
    <t>l</t>
  </si>
  <si>
    <t>m</t>
  </si>
  <si>
    <t>EU MR1</t>
  </si>
  <si>
    <t>Template EU MR1 - Marktrisiko beim Standardansatz</t>
  </si>
  <si>
    <t>Risikoge-wichtete Positions-beträge (RWEAs)</t>
  </si>
  <si>
    <t>Outright-Termingeschäfte</t>
  </si>
  <si>
    <t>Zinsrisiko (allgemein und spezifisch)</t>
  </si>
  <si>
    <t>Aktienkursrisiko (allgemein und spezifisch)</t>
  </si>
  <si>
    <t>Fremdwährungsrisiko</t>
  </si>
  <si>
    <t>Warenpositionsrisiko</t>
  </si>
  <si>
    <t>Optionen</t>
  </si>
  <si>
    <t>Vereinfachter Ansatz</t>
  </si>
  <si>
    <t>Delta-Plus-Ansatz</t>
  </si>
  <si>
    <t>Szenario-Ansatz</t>
  </si>
  <si>
    <t>Verbriefung (spezifisches Risiko)</t>
  </si>
  <si>
    <t>Marktrisiko beim Standardansatz</t>
  </si>
  <si>
    <t>Gesamtkapital</t>
  </si>
  <si>
    <t>6a</t>
  </si>
  <si>
    <t>T</t>
  </si>
  <si>
    <t>(ME) Montenegro</t>
  </si>
  <si>
    <t>Konsolidierungskreis: (auf Einzel-/konsolidierter Basis)</t>
  </si>
  <si>
    <t>VB-Verbund</t>
  </si>
  <si>
    <t>Ungewichteter Gesamtwert 
(Durchschnitt)</t>
  </si>
  <si>
    <t>Gewichteter Gesamtwert 
(Durchschnitt)</t>
  </si>
  <si>
    <t>Bereinigter Gesamtwert</t>
  </si>
  <si>
    <t>XXA</t>
  </si>
  <si>
    <t>Werte in TEUR</t>
  </si>
  <si>
    <t>Eigenkapital</t>
  </si>
  <si>
    <t>Bilanz in veröffentlichtem Abschluss</t>
  </si>
  <si>
    <t>Im aufsichtlichen Konsolidierungskreis</t>
  </si>
  <si>
    <t>Verweis</t>
  </si>
  <si>
    <t>Zum Ende des Zeitraums</t>
  </si>
  <si>
    <t>Laufende Steuer</t>
  </si>
  <si>
    <t>Latente Steuer</t>
  </si>
  <si>
    <t>davon Abzug vom harten Kernkapital</t>
  </si>
  <si>
    <t>Gesamtaktiva</t>
  </si>
  <si>
    <t>Gesamtpassiva</t>
  </si>
  <si>
    <t>hievon Bewertung eigenes Kreditrisiko</t>
  </si>
  <si>
    <t>hievon Cash Flow Hedge Rücklage</t>
  </si>
  <si>
    <t>davon sonstige vorhersehbare Steuerbelastungen</t>
  </si>
  <si>
    <r>
      <t>Aktiva</t>
    </r>
    <r>
      <rPr>
        <sz val="11"/>
        <color rgb="FF000000"/>
        <rFont val="Calibri"/>
        <family val="2"/>
        <scheme val="minor"/>
      </rPr>
      <t> – Aufschlüsselung nach Aktiva-Klassen gemäß der im veröffentlichten Jahresabschluss enthaltenen Bilanz</t>
    </r>
  </si>
  <si>
    <r>
      <t>Passiva</t>
    </r>
    <r>
      <rPr>
        <sz val="11"/>
        <color rgb="FF000000"/>
        <rFont val="Calibri"/>
        <family val="2"/>
        <scheme val="minor"/>
      </rPr>
      <t> – Aufschlüsselung nach Passiva-Klassen gemäß der im veröffentlichten Jahresabschluss enthaltenen Bilanz</t>
    </r>
  </si>
  <si>
    <t>EU LIQ2: Strukturelle Liquiditätsquote</t>
  </si>
  <si>
    <t>Offenlegung des Gegenparteiausfallrisikos</t>
  </si>
  <si>
    <t>Offenlegung der Verwendung des Standardansatzes</t>
  </si>
  <si>
    <t xml:space="preserve">Offenlegung der Verwendung von Kreditrisikominderungstechniken </t>
  </si>
  <si>
    <t>Offenlegung des Kredit- und des Verwässerungsrisikos sowie der Kreditqualität</t>
  </si>
  <si>
    <t>Offenlegung von Liquiditätsanforderungen</t>
  </si>
  <si>
    <t>Offenlegung der Verschuldungsquote</t>
  </si>
  <si>
    <t>Offenlegung von antizyklischen Kapitalpuffern</t>
  </si>
  <si>
    <t>Offenlegung von Eigenmitteln</t>
  </si>
  <si>
    <t>Offenlegung von Schlüsselparametern und Übersicht über die risikogewichteten Positionsbeträge</t>
  </si>
  <si>
    <t>Offenlegung der Verwendung des Standardansatzes und der internen Marktrisikomodelle</t>
  </si>
  <si>
    <t>XXIX</t>
  </si>
  <si>
    <t>CCR-Risikopositionen nach regulatorischer Risikopositionsklasse und Risikogewicht</t>
  </si>
  <si>
    <t>Risikopositionen gegenüber zentralen Gegenparteien (CCPs)</t>
  </si>
  <si>
    <t>davon: Aktien</t>
  </si>
  <si>
    <t>davon: Genossenschaftsanteile</t>
  </si>
  <si>
    <t>davon: Stimmrechtslose CET-1 Instrumente</t>
  </si>
  <si>
    <t>davon: Partizipationskapital</t>
  </si>
  <si>
    <t>Beträge in EUR tsd</t>
  </si>
  <si>
    <t>Für Institute, die nicht vom letzten Absatz des Artikels 439 der CRR betroffen sind: für alle Datenpunkte C 34.08, Blatt "alle Risikopositionen"</t>
  </si>
  <si>
    <t>EU LIQB</t>
  </si>
  <si>
    <t>Qualitative Angaben zum LCR- Meldebogen EU LIQ1</t>
  </si>
  <si>
    <t>Vertragsgemäß bediente und notleidende Risikopositionen und damit verbundene Rückstellungen</t>
  </si>
  <si>
    <t>Restlaufzeit von Risikopositionen</t>
  </si>
  <si>
    <t>Template EU LIQB - qualitative Angaben zur LCR- Meldebogen EU LIQ1</t>
  </si>
  <si>
    <t xml:space="preserve">Verwendete Abkürzungen: </t>
  </si>
  <si>
    <t>Betrachtungszeitraum</t>
  </si>
  <si>
    <t>Konzernkreis</t>
  </si>
  <si>
    <t>Volksbanken Verbund</t>
  </si>
  <si>
    <t>baw</t>
  </si>
  <si>
    <t>bis auf Weiteres</t>
  </si>
  <si>
    <t>EZB</t>
  </si>
  <si>
    <t>Europäische Zentralbank</t>
  </si>
  <si>
    <t>FX</t>
  </si>
  <si>
    <t>Fremdwährung</t>
  </si>
  <si>
    <t>HQLA</t>
  </si>
  <si>
    <t xml:space="preserve">High Quality Liquid Assets </t>
  </si>
  <si>
    <t>KMU</t>
  </si>
  <si>
    <t>Kleine und mittlere Unternehmen</t>
  </si>
  <si>
    <t>LCR</t>
  </si>
  <si>
    <t>Liquidity Coverage Ratio</t>
  </si>
  <si>
    <t>OeNB</t>
  </si>
  <si>
    <t>Oesterreichische Nationalbank</t>
  </si>
  <si>
    <t>TLTRO</t>
  </si>
  <si>
    <t>Targeted Long-Term Refinancing Operation der EZB</t>
  </si>
  <si>
    <t>VB</t>
  </si>
  <si>
    <t>Volksbank</t>
  </si>
  <si>
    <t>davon Fonds für allgemeine Bankrisiken</t>
  </si>
  <si>
    <t>ESG</t>
  </si>
  <si>
    <t>Meldebogen 5: Anlagebuch – Indikatoren für potenzielle physische Risiken aus dem Klimawandel: Risikopositionen mit physischem Risiko</t>
  </si>
  <si>
    <t xml:space="preserve">o </t>
  </si>
  <si>
    <t>davon Risikopositionen, die für die Auswirkungen physischer Ereignisse infolge des Klimawandels anfällig sind</t>
  </si>
  <si>
    <t>Aufschlüsselung nach Laufzeitband</t>
  </si>
  <si>
    <t>Davon Risikopositionen der Stufe 2</t>
  </si>
  <si>
    <t xml:space="preserve"> &lt;= 5 Jahre</t>
  </si>
  <si>
    <t>&gt; 5 Jahre &lt;= 10 Jahre</t>
  </si>
  <si>
    <t>&gt; 10 Jahre &lt;= 20 Jahre</t>
  </si>
  <si>
    <t>&gt; 20 Jahre</t>
  </si>
  <si>
    <t>Durchschnittliche Laufzeit</t>
  </si>
  <si>
    <t>davon Risikopositionen der Stufe 2</t>
  </si>
  <si>
    <t>A – Land- und Forstwirtschaft, Fischerei</t>
  </si>
  <si>
    <t>B – Bergbau und Gewinnung von Steinen und Erden</t>
  </si>
  <si>
    <t>C – Verarbeitendes Gewerbe</t>
  </si>
  <si>
    <t>D – Energieversorgung</t>
  </si>
  <si>
    <t>E – Wasserversorgung; Abwasser- und Abfallentsorgung, Beseitigung von Umweltverschmutzungen</t>
  </si>
  <si>
    <t>F – Baugewerbe/Bau</t>
  </si>
  <si>
    <t>G – Handel; Instandhaltung und Reparatur von Kraftfahrzeugen</t>
  </si>
  <si>
    <t>H – Verkehr und Lagerei</t>
  </si>
  <si>
    <t>L – Grundstücks- und Wohnungswesen</t>
  </si>
  <si>
    <t>Durch Wohnimmobilien besicherte Darlehen</t>
  </si>
  <si>
    <t>Durch Gewerbeimmobilien besicherte Darlehen</t>
  </si>
  <si>
    <t>Meldebogen 1: Anlagebuch – Indikatoren für potenzielle Transitionsrisiken aus dem Klimawandel: Kreditqualität der Risikopositionen nach Sektoren, Emissionen und Restlaufzeit</t>
  </si>
  <si>
    <t>Sektor/Teilsektor</t>
  </si>
  <si>
    <t>THG-Emissionen (Spalte i): auf den Bruttobuchwert bezogener prozentualer Anteil des Portfolios, der aus der unternehmensspezifischen Berichterstattung abgeleitet wurde</t>
  </si>
  <si>
    <t>Davon Risikopositionen gegenüber Unternehmen, die nach Artikel 12 Absatz 1 Buchstaben d bis g und Artikel 12 Absatz 2 der Verordnung (EU) 2020/1818 von Paris-abgestimmten EU-Referenzwerten ausgeschlossen sind</t>
  </si>
  <si>
    <t>Davon ökologisch nachhaltig (CCM)</t>
  </si>
  <si>
    <t>Davon finanzierte Scope_x001E_3-Emissionen</t>
  </si>
  <si>
    <t>Risikopositionen gegenüber Sektoren, die in hohem Maße zum Klimawandel beitragen*</t>
  </si>
  <si>
    <t xml:space="preserve">B.05 – Kohlenbergbau </t>
  </si>
  <si>
    <t xml:space="preserve">B.06 – Gewinnung von Erdöl und Erdgas  </t>
  </si>
  <si>
    <t xml:space="preserve">B.07 – Erzbergbau  </t>
  </si>
  <si>
    <t xml:space="preserve">B.08 – Gewinnung von Steinen und Erden, sonstiger Bergbau </t>
  </si>
  <si>
    <t xml:space="preserve">B.09 – Erbringung von Dienstleistungen für den Bergbau und für die Gewinnung von Steinen und Erden </t>
  </si>
  <si>
    <t>C.10 – Herstellung von Nahrungs- und Futtermitteln</t>
  </si>
  <si>
    <t>C.11 – Getränkeherstellung</t>
  </si>
  <si>
    <t>C.12 – Tabakverarbeitung</t>
  </si>
  <si>
    <t>C.13 – Herstellung von Textilien</t>
  </si>
  <si>
    <t>C.14 – Herstellung von Bekleidung</t>
  </si>
  <si>
    <t>C.15 – Herstellung von Leder, Lederwaren und Schuhen</t>
  </si>
  <si>
    <t>C.16 – Herstellung von Holz-, Flecht-, Korb-und Korkwaren (ohne Möbel); Herstellung von Korb- und Flechtwaren</t>
  </si>
  <si>
    <t>C.17 – Papier-und Pappenerzeugung und-verarbeitung</t>
  </si>
  <si>
    <t>C.18 – Herstellung von Druckerzeugnissen; Vervielfältigung von bespielten Ton-, Bild- und Datenträgern</t>
  </si>
  <si>
    <t>C.19 – Kokerei und Mineralölverarbeitung</t>
  </si>
  <si>
    <t xml:space="preserve">C.20 – Herstellung von chemischen Erzeugnissen </t>
  </si>
  <si>
    <t>C.21 – Herstellung von pharmazeutischen Erzeugnissen</t>
  </si>
  <si>
    <t>C.22 – Herstellung von Gummiwaren</t>
  </si>
  <si>
    <t>C.23 – Herstellung von Glas und Glaswaren, Keramik, Verarbeitung von Steinen und Erden</t>
  </si>
  <si>
    <t>C.24 – Metallerzeugung und -bearbeitung</t>
  </si>
  <si>
    <t>C.25 – Herstellung von Metallerzeugnissen</t>
  </si>
  <si>
    <t>C.26 – Herstellung von Datenverarbeitungsgeräten, elektronischen und optischen Erzeugnissen</t>
  </si>
  <si>
    <t>C.27 – Herstellung von elektrischen Ausrüstungen</t>
  </si>
  <si>
    <t>C.28 – Maschinenbau</t>
  </si>
  <si>
    <t>C.29 – Herstellung von Kraftwagen und Kraftwagenteilen</t>
  </si>
  <si>
    <t>C.30 – Sonstiger Fahrzeugbau</t>
  </si>
  <si>
    <t>C.31 – Herstellung von Möbeln</t>
  </si>
  <si>
    <t>C.32 – Herstellung von sonstigen Waren</t>
  </si>
  <si>
    <t>C.33 – Reparatur und Installation von Maschinen und Ausrüstungen</t>
  </si>
  <si>
    <t>D.35.1 – Elektrizitätsversorgung</t>
  </si>
  <si>
    <t>D.35.11 – Elektrizitätserzeugung</t>
  </si>
  <si>
    <t>D.35.2 – Gasversorgung; Gasverteilung durch Rohrleitungen</t>
  </si>
  <si>
    <t>D.35.3 – Wärme- und Kälteversorgung</t>
  </si>
  <si>
    <t>F.41 – Hochbau</t>
  </si>
  <si>
    <t>F.42 – Tiefbau</t>
  </si>
  <si>
    <t>F.43 – Vorbereitende Baustellenarbeiten, Bauinstallation und sonstiges Ausbaugewerbe</t>
  </si>
  <si>
    <t>H.49 – Landverkehr und Transport in Rohrfernleitungen</t>
  </si>
  <si>
    <t>H.50 – Schifffahrt</t>
  </si>
  <si>
    <t>H.51 – Luftfahrt</t>
  </si>
  <si>
    <t>H.52 – Lagerei sowie Erbringung von sonstigen Dienstleistungen für den Verkehr</t>
  </si>
  <si>
    <t>H.53 – Post-, Kurier- und Expressdienste</t>
  </si>
  <si>
    <t>I – Gastgewerbe/Beherbergung und Gastronomie</t>
  </si>
  <si>
    <t>Risikopositionen gegenüber anderen Sektoren als jenen, die in hohem Maße zum Klimawandel beitragen*</t>
  </si>
  <si>
    <t>K – Erbringung von Finanz- und Versicherungsdienstleistungen</t>
  </si>
  <si>
    <t>Risikopositionen gegenüber anderen Sektoren (NACE-Codes J, M bis U)</t>
  </si>
  <si>
    <t>INSGESAMT</t>
  </si>
  <si>
    <t>* Gemäß der Delegierten Verordnung (EU) 2020/1818 der Kommission zur Ergänzung der Verordnung (EU) 2016/1011 des Europäischen Parlaments und des Rates im Hinblick auf Mindeststandards für EU-Referenzwerte für den klimabedingten Wandel und für Paris-abgestimmte EU-Referenzwerte – Verordnung über klimabezogene Referenzwerte – Erwägungsgrund 6: Sektoren nach Anhang I, Abschnitte A bis H und Abschnitt L der Verordnung (EG) Nr. 1893/2006</t>
  </si>
  <si>
    <t>Meldebogen 2: Anlagebuch – Indikatoren für potenzielle Transitionsrisiken aus dem Klimawandel: Durch Immobilien besicherte Darlehen – Energieeffizienz der Sicherheiten</t>
  </si>
  <si>
    <t>Ohne Energieausweisklasse der Sicherheiten</t>
  </si>
  <si>
    <t>0; &lt;= 100</t>
  </si>
  <si>
    <t>&gt; 100; &lt;= 200</t>
  </si>
  <si>
    <t>&gt; 200; &lt;= 300</t>
  </si>
  <si>
    <t>&gt; 300; &lt;= 400</t>
  </si>
  <si>
    <t>&gt; 400; &lt;= 500</t>
  </si>
  <si>
    <t>&gt; 500</t>
  </si>
  <si>
    <t>A</t>
  </si>
  <si>
    <t>B</t>
  </si>
  <si>
    <t>C</t>
  </si>
  <si>
    <t>D</t>
  </si>
  <si>
    <t>E</t>
  </si>
  <si>
    <t>F</t>
  </si>
  <si>
    <t>G</t>
  </si>
  <si>
    <t>Davon mit geschätztem Energieeffizienzniveau (EPS der Sicherheiten in kWh/m²)</t>
  </si>
  <si>
    <t>EU-Gebiet insgesamt</t>
  </si>
  <si>
    <t>Davon durch Gewerbeimmobilien besicherte Darlehen</t>
  </si>
  <si>
    <t>Davon durch Wohnimmobilien besicherte Darlehen</t>
  </si>
  <si>
    <t xml:space="preserve">Davon durch Inbesitznahme erlangte Sicherheiten: Wohn- und Gewerbeimmobilien </t>
  </si>
  <si>
    <t>Nicht-EU-Gebiet insgesamt</t>
  </si>
  <si>
    <t>Bruttobuchwert (aggregierter Betrag)</t>
  </si>
  <si>
    <t>Gewichtete durchschnittliche Laufzeit</t>
  </si>
  <si>
    <t>Anzahl der 20 umweltschädlichsten Unternehmen, die einbezogen wurden</t>
  </si>
  <si>
    <t>ESG 01</t>
  </si>
  <si>
    <t>ESG 02</t>
  </si>
  <si>
    <t>ESG 04</t>
  </si>
  <si>
    <t>ESG 05</t>
  </si>
  <si>
    <t>Anlagebuch – Indikatoren für potenzielle Transitionsrisiken aus dem Klimawandel: Kreditqualität der Risikopositionen nach Sektoren, Emissionen und Restlaufzeit</t>
  </si>
  <si>
    <t>Anlagebuch – Indikatoren für potenzielle Transitionsrisiken aus dem Klimawandel: Durch Immobilien besicherte Darlehen – Energieeffizienz der Sicherheiten</t>
  </si>
  <si>
    <t>Anlagebuch – Indikatoren für potenzielle Transitionsrisiken aus dem Klimawandel: Risikopositionen gegenüber den 20 CO2-intensivsten Unternehmen</t>
  </si>
  <si>
    <t>Anlagebuch – Indikatoren für potenzielle physische Risiken aus dem Klimawandel: Risikopositionen mit physischem Risiko</t>
  </si>
  <si>
    <t>in EUR Mio.</t>
  </si>
  <si>
    <t>Bruttobuchwert (MEUR)</t>
  </si>
  <si>
    <t>Kumulierte Wertminderung, kumulierte negative Änderungen beim beizulegenden Zeitwert aufgrund von Ausfallrisiken und Rückstellungen (MEUR)</t>
  </si>
  <si>
    <t>Verwendete Datenquelle</t>
  </si>
  <si>
    <t>Bezugszeitpunkt der Datenquelle</t>
  </si>
  <si>
    <t>ESG 03</t>
  </si>
  <si>
    <t>1.4</t>
  </si>
  <si>
    <t>(PF) Franzoesisch-Polynesien</t>
  </si>
  <si>
    <t>Anlagebuch – Indikatoren für potenzielle Transitionsrisiken aus dem Klimawandel: Angleichungsparameter</t>
  </si>
  <si>
    <t>Bruttobuchwert (in Mio. EUR)</t>
  </si>
  <si>
    <t>Energieeffizienzniveau
(Energy Performance Score (EPS) der Sicherheiten in kWh/m²)</t>
  </si>
  <si>
    <t>Energieeffizienzniveau
(Energieausweisklasse der Sicherheiten)</t>
  </si>
  <si>
    <t>Meldebogen 3: Anlagebuch – Indikatoren für potenzielle Transitionsrisiken aus dem Klimawandel: Angleichungsparameter</t>
  </si>
  <si>
    <t>Sektor</t>
  </si>
  <si>
    <t>NACE-Sektoren (Mindestauswahl)</t>
  </si>
  <si>
    <t>Bruttobuchwert des Portfolios (Mio. EUR)</t>
  </si>
  <si>
    <t>Angleichungsparameter**</t>
  </si>
  <si>
    <t>Bezugsjahr</t>
  </si>
  <si>
    <t>Abstand zu IEA NZE2050 in %***</t>
  </si>
  <si>
    <t>Vorgabe
(Bezugsjahr + 3 Jahre)</t>
  </si>
  <si>
    <t>Strom</t>
  </si>
  <si>
    <t xml:space="preserve">Verbrennung fossiler Brennstoffe </t>
  </si>
  <si>
    <t>Automobilsektor</t>
  </si>
  <si>
    <t>Luftfahrt</t>
  </si>
  <si>
    <t xml:space="preserve">Seeverkehr </t>
  </si>
  <si>
    <t>Zement-, Klinker- und Kalkherstellung</t>
  </si>
  <si>
    <t xml:space="preserve">Eisen- und Stahlerzeugung, Koksherstellung und Metallerzgewinnung </t>
  </si>
  <si>
    <t>Chemische Erzeugnisse</t>
  </si>
  <si>
    <t>Land- und Forstwirtschaft</t>
  </si>
  <si>
    <t>*** Zeitlicher Abstand zum NZE2050-Szenario für 2030 in % (für jeden Parameter)</t>
  </si>
  <si>
    <r>
      <t xml:space="preserve">IV. Spalte (d) </t>
    </r>
    <r>
      <rPr>
        <b/>
        <sz val="11"/>
        <color theme="1"/>
        <rFont val="Calibri"/>
        <family val="2"/>
        <scheme val="minor"/>
      </rPr>
      <t>Angleichungsparameter</t>
    </r>
    <r>
      <rPr>
        <sz val="11"/>
        <color indexed="8"/>
        <rFont val="Calibri"/>
        <family val="2"/>
        <scheme val="minor"/>
      </rPr>
      <t>: In dieser Spalte wird die gewählte Ausrichtungskennzahl für jeden Sektor angegeben.</t>
    </r>
  </si>
  <si>
    <r>
      <t xml:space="preserve">V. Spalte (e) </t>
    </r>
    <r>
      <rPr>
        <b/>
        <sz val="11"/>
        <color theme="1"/>
        <rFont val="Calibri"/>
        <family val="2"/>
        <scheme val="minor"/>
      </rPr>
      <t>Bezugsjahr</t>
    </r>
    <r>
      <rPr>
        <sz val="11"/>
        <color indexed="8"/>
        <rFont val="Calibri"/>
        <family val="2"/>
        <scheme val="minor"/>
      </rPr>
      <t>: Das Bezugsjahr für die Berechnung der Entfernung der IEA-Pfade wird in dieser Spalte definiert und ist auf 2024 festgelegt.</t>
    </r>
  </si>
  <si>
    <r>
      <t xml:space="preserve">VI. Spalte (f) </t>
    </r>
    <r>
      <rPr>
        <b/>
        <sz val="11"/>
        <color theme="1"/>
        <rFont val="Calibri"/>
        <family val="2"/>
        <scheme val="minor"/>
      </rPr>
      <t>Abstand zu IEA NZE2050 in %</t>
    </r>
    <r>
      <rPr>
        <sz val="11"/>
        <color indexed="8"/>
        <rFont val="Calibri"/>
        <family val="2"/>
        <scheme val="minor"/>
      </rPr>
      <t xml:space="preserve">: Diese Spalte enthält Werte, die gemäß der vorgegebenen Formel berechnet werden, wobei die aktuellen sektoralen Emissionsintensitäten des Volksbanken Verbunds verwendet werden, um den Abstand zum IEA-Net-Zero-Szenario im Jahr 2030 zu berechnen. </t>
    </r>
  </si>
  <si>
    <r>
      <t xml:space="preserve">VII. Spalte (g) </t>
    </r>
    <r>
      <rPr>
        <b/>
        <sz val="11"/>
        <color theme="1"/>
        <rFont val="Calibri"/>
        <family val="2"/>
        <scheme val="minor"/>
      </rPr>
      <t>Vorgabe (Bezugsjahr + 3 Jahre)</t>
    </r>
    <r>
      <rPr>
        <sz val="11"/>
        <color indexed="8"/>
        <rFont val="Calibri"/>
        <family val="2"/>
        <scheme val="minor"/>
      </rPr>
      <t>: Diese Spalte enthält die Zielvorgaben für 2027 auf der Grundlage der festgelegten Pfade. Für die Sektoren, in denen die Emissionsintensität bereits unter dem Zieljahr liegt, wird kein Ziel festgelegt.</t>
    </r>
  </si>
  <si>
    <t>* Liste der zu berücksichtigenden NACE-Sektoren</t>
  </si>
  <si>
    <t>IEA-Sektor</t>
  </si>
  <si>
    <t>Spalte b – NACE-Sektoren (Mindestauswahl) – erforderliche Sektoren</t>
  </si>
  <si>
    <t>** Beispiele für Parameter – nicht erschöpfende Liste. Institute wenden die im IEA-Szenario vorgesehenen Parameter an</t>
  </si>
  <si>
    <t>Sektor im Meldebogen</t>
  </si>
  <si>
    <t>Code</t>
  </si>
  <si>
    <t>Schiffbau/Schifffahrt</t>
  </si>
  <si>
    <t>C 30.1</t>
  </si>
  <si>
    <t>C 30.11</t>
  </si>
  <si>
    <t>C 30.12</t>
  </si>
  <si>
    <t>C 33.15</t>
  </si>
  <si>
    <t>H 50</t>
  </si>
  <si>
    <t>H 50.1</t>
  </si>
  <si>
    <t>H 50.10</t>
  </si>
  <si>
    <t>H 50.2</t>
  </si>
  <si>
    <t>H 50.20</t>
  </si>
  <si>
    <t>H 52.22</t>
  </si>
  <si>
    <t>H 52.24</t>
  </si>
  <si>
    <t>H 52.29</t>
  </si>
  <si>
    <t>C 27</t>
  </si>
  <si>
    <t>C 27.12</t>
  </si>
  <si>
    <t>C 33.14</t>
  </si>
  <si>
    <t>D 35</t>
  </si>
  <si>
    <t>D 35.1</t>
  </si>
  <si>
    <t>D 35.11</t>
  </si>
  <si>
    <t>D 35.12</t>
  </si>
  <si>
    <t>D 35.13</t>
  </si>
  <si>
    <t>D 35.14</t>
  </si>
  <si>
    <t>F 43.21</t>
  </si>
  <si>
    <t>Erdöl und Gas</t>
  </si>
  <si>
    <t>B 09.1</t>
  </si>
  <si>
    <t>B 09.10</t>
  </si>
  <si>
    <t>C 19.2</t>
  </si>
  <si>
    <t>C 19.20</t>
  </si>
  <si>
    <t>C 20.14</t>
  </si>
  <si>
    <t>D 35.2</t>
  </si>
  <si>
    <t>D 35.21</t>
  </si>
  <si>
    <t>D 35.22</t>
  </si>
  <si>
    <t>D 35.23</t>
  </si>
  <si>
    <t>G 46.12</t>
  </si>
  <si>
    <t>G 47.71</t>
  </si>
  <si>
    <t>B 06</t>
  </si>
  <si>
    <t>B 06.1</t>
  </si>
  <si>
    <t>B 06.10</t>
  </si>
  <si>
    <t>B 06.2</t>
  </si>
  <si>
    <t>B 06.20</t>
  </si>
  <si>
    <t>Stahl</t>
  </si>
  <si>
    <t>C 24</t>
  </si>
  <si>
    <t>C 24.1</t>
  </si>
  <si>
    <t>C 24.10</t>
  </si>
  <si>
    <t>C 24.2</t>
  </si>
  <si>
    <t>C 24.20</t>
  </si>
  <si>
    <t>C 24.34</t>
  </si>
  <si>
    <t>C 24.4</t>
  </si>
  <si>
    <t>C 24.42</t>
  </si>
  <si>
    <t>C 24.44</t>
  </si>
  <si>
    <t>C 24.45</t>
  </si>
  <si>
    <t>C 24.5</t>
  </si>
  <si>
    <t>C 24.51</t>
  </si>
  <si>
    <t>C 24.52</t>
  </si>
  <si>
    <t>C 25</t>
  </si>
  <si>
    <t>C 25.1</t>
  </si>
  <si>
    <t>C 25.11</t>
  </si>
  <si>
    <t>G 46.72</t>
  </si>
  <si>
    <t>Steinkohle</t>
  </si>
  <si>
    <t>B 05</t>
  </si>
  <si>
    <t>B 05.1</t>
  </si>
  <si>
    <t>B 05.10</t>
  </si>
  <si>
    <t>B 05.2</t>
  </si>
  <si>
    <t>B 05.20</t>
  </si>
  <si>
    <t>B 07</t>
  </si>
  <si>
    <t>B 07.2</t>
  </si>
  <si>
    <t>B 07.29</t>
  </si>
  <si>
    <t>B 08</t>
  </si>
  <si>
    <t>B 09</t>
  </si>
  <si>
    <t>Zement</t>
  </si>
  <si>
    <t>C 23.5</t>
  </si>
  <si>
    <t>C 23.51</t>
  </si>
  <si>
    <t>C 23.52</t>
  </si>
  <si>
    <t>C 23.6</t>
  </si>
  <si>
    <t>C 23.61</t>
  </si>
  <si>
    <t>C 23.63</t>
  </si>
  <si>
    <t>C 23.64</t>
  </si>
  <si>
    <t>B 08.11</t>
  </si>
  <si>
    <t>B 08.9</t>
  </si>
  <si>
    <t>Luftverkehr</t>
  </si>
  <si>
    <t>C 30.30</t>
  </si>
  <si>
    <t>C 33.16</t>
  </si>
  <si>
    <t>H 51.1</t>
  </si>
  <si>
    <t>H 51.10</t>
  </si>
  <si>
    <t>H 51.2</t>
  </si>
  <si>
    <t>H 51.21</t>
  </si>
  <si>
    <t>H 52.23</t>
  </si>
  <si>
    <t>C 28.15</t>
  </si>
  <si>
    <t>C 29</t>
  </si>
  <si>
    <t>C 29.1</t>
  </si>
  <si>
    <t>C 29.10</t>
  </si>
  <si>
    <t>C 29.2</t>
  </si>
  <si>
    <t>C 29.20</t>
  </si>
  <si>
    <t>C 29.3</t>
  </si>
  <si>
    <t>C 29.32</t>
  </si>
  <si>
    <t>C 20.1</t>
  </si>
  <si>
    <t>C 20.11</t>
  </si>
  <si>
    <t>C 20.12</t>
  </si>
  <si>
    <t>C 20.13</t>
  </si>
  <si>
    <t>C 20.15</t>
  </si>
  <si>
    <t>C 20.16</t>
  </si>
  <si>
    <t>C 20.17</t>
  </si>
  <si>
    <t>C 20.2</t>
  </si>
  <si>
    <t>C 20.20</t>
  </si>
  <si>
    <t>C 20.3</t>
  </si>
  <si>
    <t>C 20.30</t>
  </si>
  <si>
    <t>C 20.4</t>
  </si>
  <si>
    <t>C 20.41</t>
  </si>
  <si>
    <t>C 20.42</t>
  </si>
  <si>
    <t>C 20.5</t>
  </si>
  <si>
    <t>C 20.51</t>
  </si>
  <si>
    <t>C 20.52</t>
  </si>
  <si>
    <t>C 20.53</t>
  </si>
  <si>
    <t>C 20.59</t>
  </si>
  <si>
    <t>C 20.6</t>
  </si>
  <si>
    <t>C 20.60</t>
  </si>
  <si>
    <t>L 68</t>
  </si>
  <si>
    <t>L 68.1</t>
  </si>
  <si>
    <t>L 68.10</t>
  </si>
  <si>
    <t>L 68.2</t>
  </si>
  <si>
    <t>L 68.20</t>
  </si>
  <si>
    <t>L 68.3</t>
  </si>
  <si>
    <t>L 68.31</t>
  </si>
  <si>
    <t>L 68.32</t>
  </si>
  <si>
    <t>A 01</t>
  </si>
  <si>
    <t>A 01.1</t>
  </si>
  <si>
    <t>A 01.11</t>
  </si>
  <si>
    <t>A 01.16</t>
  </si>
  <si>
    <t>A 01.12</t>
  </si>
  <si>
    <t>A 01.13</t>
  </si>
  <si>
    <t>A 01.14</t>
  </si>
  <si>
    <t>A 01.15</t>
  </si>
  <si>
    <t>A 01.19</t>
  </si>
  <si>
    <t>A 01.2</t>
  </si>
  <si>
    <t>A 01.21</t>
  </si>
  <si>
    <t>A 01.22</t>
  </si>
  <si>
    <t>A 01.23</t>
  </si>
  <si>
    <t>A 01.24</t>
  </si>
  <si>
    <t>A 01.25</t>
  </si>
  <si>
    <t>A 01.26</t>
  </si>
  <si>
    <t>A 01.27</t>
  </si>
  <si>
    <t>A 01.28</t>
  </si>
  <si>
    <t>A 01.29</t>
  </si>
  <si>
    <t>A 01.3</t>
  </si>
  <si>
    <t>A 01.30</t>
  </si>
  <si>
    <t>A 01.4</t>
  </si>
  <si>
    <t>A 01.41</t>
  </si>
  <si>
    <t>A 01.42</t>
  </si>
  <si>
    <t>A 01.43</t>
  </si>
  <si>
    <t>A 01.44</t>
  </si>
  <si>
    <t>A 01.45</t>
  </si>
  <si>
    <t>A 01.46</t>
  </si>
  <si>
    <t>A 01.47</t>
  </si>
  <si>
    <t>A 01.49</t>
  </si>
  <si>
    <t>A 01.5</t>
  </si>
  <si>
    <t>A 01.50</t>
  </si>
  <si>
    <t>A 01.6</t>
  </si>
  <si>
    <t>A 01.63</t>
  </si>
  <si>
    <t>A 01.61</t>
  </si>
  <si>
    <t>A 01.62</t>
  </si>
  <si>
    <t>A 01.64</t>
  </si>
  <si>
    <t>A 01.7</t>
  </si>
  <si>
    <t>A 01.70</t>
  </si>
  <si>
    <t>A 02</t>
  </si>
  <si>
    <t>A 02.1</t>
  </si>
  <si>
    <t>A 02.10</t>
  </si>
  <si>
    <t>A 02.2</t>
  </si>
  <si>
    <t>A 02.20</t>
  </si>
  <si>
    <t>A 02.3</t>
  </si>
  <si>
    <t>A 02.30</t>
  </si>
  <si>
    <t>A 02.4</t>
  </si>
  <si>
    <t>A 02.40</t>
  </si>
  <si>
    <t>A 03</t>
  </si>
  <si>
    <t>A 03.1</t>
  </si>
  <si>
    <t>A 03.11</t>
  </si>
  <si>
    <t>A 03.12</t>
  </si>
  <si>
    <t>A 03.2</t>
  </si>
  <si>
    <t>A 03.21</t>
  </si>
  <si>
    <t>A 03.22</t>
  </si>
  <si>
    <t>Bruttobuchwert gegenüber den Gegenparteien im Verhältnis zum Gesamtbrutto-buchwert</t>
  </si>
  <si>
    <t>https://carbonmajors.org</t>
  </si>
  <si>
    <t>Liste der Gegenparteien</t>
  </si>
  <si>
    <t>Die betrachteten Gegenparteien sind:</t>
  </si>
  <si>
    <t xml:space="preserve">  1. China (Coal)</t>
  </si>
  <si>
    <t xml:space="preserve">  2. Saudi Aramco</t>
  </si>
  <si>
    <t xml:space="preserve">  3. Gazprom</t>
  </si>
  <si>
    <t xml:space="preserve">  4. Coal India</t>
  </si>
  <si>
    <t xml:space="preserve">  6. China (Cement)</t>
  </si>
  <si>
    <t xml:space="preserve">  7. Russian Federation</t>
  </si>
  <si>
    <t xml:space="preserve">  8. Rosneft</t>
  </si>
  <si>
    <t xml:space="preserve">  9. CNPC</t>
  </si>
  <si>
    <t>11. ExxonMobil</t>
  </si>
  <si>
    <t>13. Shell</t>
  </si>
  <si>
    <t>14. BP</t>
  </si>
  <si>
    <t>15. Sonatrach</t>
  </si>
  <si>
    <t>16. Chevron</t>
  </si>
  <si>
    <t>17. Kuwait Petroleum Corp.</t>
  </si>
  <si>
    <t>18. TotalEnergies</t>
  </si>
  <si>
    <t>19. Petrobras</t>
  </si>
  <si>
    <t>20. Pemex</t>
  </si>
  <si>
    <t>Geografisches Gebiet: AT</t>
  </si>
  <si>
    <t>Bruttobuchwert (Mio. EUR)</t>
  </si>
  <si>
    <r>
      <t xml:space="preserve">davon Risikopositionen, die für die Auswirkungen </t>
    </r>
    <r>
      <rPr>
        <b/>
        <sz val="11"/>
        <rFont val="Calibri"/>
        <family val="2"/>
        <scheme val="minor"/>
      </rPr>
      <t>chronischer und akuter Ereignisse</t>
    </r>
    <r>
      <rPr>
        <sz val="11"/>
        <rFont val="Calibri"/>
        <family val="2"/>
        <scheme val="minor"/>
      </rPr>
      <t xml:space="preserve"> 
infolge des Klimawandels anfällig sind</t>
    </r>
  </si>
  <si>
    <t>davon notleidende Risikopositionen</t>
  </si>
  <si>
    <t>I - Gastgewerbe/Beherbergung und Gastronomie</t>
  </si>
  <si>
    <t>J - Information und Kommunikation</t>
  </si>
  <si>
    <t>M - Erbringung von freiberuflichen, wissenschaftlichen und technischen Dienstleistungen</t>
  </si>
  <si>
    <t>N - Erbringung von sonstigen wirtschaftlichen Dienstleistungen</t>
  </si>
  <si>
    <t>O - Öffentliche Verwaltung, Verteidigung; Sozialversicherung (→ Öffentlicher Dienst)</t>
  </si>
  <si>
    <t>P - Erziehung und Unterricht</t>
  </si>
  <si>
    <t>R - Kunst, Unterhaltung und Erholung</t>
  </si>
  <si>
    <t>S - Erbringung von sonstigen Dienstleistungen</t>
  </si>
  <si>
    <t>Geografisches Gebiet: DE</t>
  </si>
  <si>
    <t>Geografisches Gebiet: Rest der Welt</t>
  </si>
  <si>
    <t>r</t>
  </si>
  <si>
    <t>s</t>
  </si>
  <si>
    <t>t</t>
  </si>
  <si>
    <t>u</t>
  </si>
  <si>
    <t>v</t>
  </si>
  <si>
    <t>w</t>
  </si>
  <si>
    <t>x</t>
  </si>
  <si>
    <t>y</t>
  </si>
  <si>
    <t>z</t>
  </si>
  <si>
    <t>aa</t>
  </si>
  <si>
    <t>(AL) Albanien</t>
  </si>
  <si>
    <t>(BB) Barbados</t>
  </si>
  <si>
    <t>(NA) Namibia</t>
  </si>
  <si>
    <t>(TZ) Tansania</t>
  </si>
  <si>
    <t>(ZW) Simbabwe</t>
  </si>
  <si>
    <t>EU KM2: Schlüsselparameter – MREL und, falls zutreffend, G-SRI-Anforderung an Eigenmittel und berücksichtigungsfähige Verbindlichkeiten</t>
  </si>
  <si>
    <t>Mindestanforderung an Eigenmittel und berücksichtigungsfähige Verbindlichkeiten (MREL)</t>
  </si>
  <si>
    <t>G-SRI-Anforderung an Eigenmittel und berücksichtigungsfähige Verbindlichkeiten (TLAC)</t>
  </si>
  <si>
    <t>T-2</t>
  </si>
  <si>
    <t>T-3</t>
  </si>
  <si>
    <t>T-4</t>
  </si>
  <si>
    <t>Eigenmittel und berücksichtigungsfähige Verbindlichkeiten, Verhältniszahlen und Bestandteile</t>
  </si>
  <si>
    <t xml:space="preserve">Eigenmittel und berücksichtigungsfähige Verbindlichkeiten </t>
  </si>
  <si>
    <t>EU-1a</t>
  </si>
  <si>
    <t>Davon Eigenmittel und nachrangige Verbindlichkeiten</t>
  </si>
  <si>
    <t>Gesamtrisikobetrag der Abwicklungsgruppe (TREA)</t>
  </si>
  <si>
    <t>Eigenmittel und berücksichtigungsfähige Verbindlichkeiten als prozentualer Anteil am TREA</t>
  </si>
  <si>
    <t xml:space="preserve">Davon Eigenmittel und nachrangige Verbindlichkeiten </t>
  </si>
  <si>
    <t>Gesamtrisikopositionsmessgröße (TEM) der Abwicklungsgruppe</t>
  </si>
  <si>
    <t>Eigenmittel und berücksichtigungsfähige Verbindlichkeiten als prozentualer Anteil an der TEM</t>
  </si>
  <si>
    <t xml:space="preserve">Davon Eigenmittel oder nachrangige Verbindlichkeiten </t>
  </si>
  <si>
    <t>Gilt die Ausnahme von der Nachrangigkeit in Artikel 72b Absatz 4 der Verordnung (EU) Nr. 575/2013? (5 %-Ausnahme)</t>
  </si>
  <si>
    <t>6b</t>
  </si>
  <si>
    <t>Aggregierter Betrag der zulässigen nicht nachrangigen Instrumente der berücksichtigungsfähigen Verbindlichkeiten bei Anwendung des Ermessensspielraums für die Rangfolge gemäß Artikel 72b Absatz 3 der Verordnung (EU) Nr. 575/2013 (max. 3,5 %-Ausnahme)</t>
  </si>
  <si>
    <t>6c</t>
  </si>
  <si>
    <t>Wenn eine Obergrenze für die Ausnahme von der Nachrangigkeit im Sinne von Artikel 72b Absatz 3 der Verordnung (EU) Nr. 575/2013 gilt, handelt es sich um den Betrag der begebenen Mittel, die gleichrangig mit den ausgenommenen Verbindlichkeiten sind und gemäß Zeile 1 angerechnet werden, dividiert durch die begebenen Mittel, die gleichrangig mit den ausgenommenen Verbindlichkeiten sind und die gemäß Zeile 1 angerechnet würden, wenn keine Obergrenze angewendet würde (in %).</t>
  </si>
  <si>
    <t>MREL als prozentualer Anteil am TREA</t>
  </si>
  <si>
    <t xml:space="preserve">Davon mit Eigenmitteln oder nachrangigen Verbindlichkeiten zu erfüllen </t>
  </si>
  <si>
    <t>MREL als prozentualer Anteil an der TEM</t>
  </si>
  <si>
    <t>Davon mit Eigenmitteln oder nachrangigen Verbindlichkeiten zu erfüllen</t>
  </si>
  <si>
    <t>(Ausgeschlossene Risikopositionen gegenüber Anteilseignern gemäß Artikel 429a Absatz 1 Buchstabe da CRR)</t>
  </si>
  <si>
    <t>EU-22l</t>
  </si>
  <si>
    <t>(Abgezogene Risikopositionen gemäß Artikel 429a Absatz 1 Buchstabe q CRR)</t>
  </si>
  <si>
    <t>EU-22m</t>
  </si>
  <si>
    <t>Kernkapital (T1)</t>
  </si>
  <si>
    <t>Verschuldungsquote (%)</t>
  </si>
  <si>
    <t xml:space="preserve">Zusätzliche Eigenmittelanforderungen für das Risiko einer übermäßigen Verschuldung (in %) </t>
  </si>
  <si>
    <t>Davon: in Form von hartem Kernkapital</t>
  </si>
  <si>
    <t>Anforderung an den Puffer der Verschuldungsquote (in %)</t>
  </si>
  <si>
    <t>Gesamtverschuldungsquote (in %)</t>
  </si>
  <si>
    <t>EU 8a</t>
  </si>
  <si>
    <t>EU 10b</t>
  </si>
  <si>
    <t>EU 10c</t>
  </si>
  <si>
    <t>EU 21a</t>
  </si>
  <si>
    <t>EU 24a</t>
  </si>
  <si>
    <t xml:space="preserve">  Davon: Standardansatz </t>
  </si>
  <si>
    <t xml:space="preserve">  Davon: IRB-Basisansatz (F-IRB) </t>
  </si>
  <si>
    <t xml:space="preserve">  Davon: Slotting-Ansatz</t>
  </si>
  <si>
    <t xml:space="preserve">  Davon: Beteiligungspositionen nach dem einfachen Risikogewichtungsansatz</t>
  </si>
  <si>
    <t xml:space="preserve">  Davon: Fortgeschrittener IRB-Ansatz (A-IRB) </t>
  </si>
  <si>
    <t>EU OV1 - Übersicht über die Gesamtrisikobeträge</t>
  </si>
  <si>
    <t>Davon: Standardansatz (SA)</t>
  </si>
  <si>
    <t>Davon: Basisansatz (F-BA und R-BA)</t>
  </si>
  <si>
    <t>Davon: Vereinfachter Ansatz</t>
  </si>
  <si>
    <t>In der EU: leeres Feld</t>
  </si>
  <si>
    <t>In den Datei von Axel falsche Werte bei FX Risiko</t>
  </si>
  <si>
    <t>Davon: Alternativer Standardansatz (A-SA)</t>
  </si>
  <si>
    <t>Davon: Vereinfachter Standardansatz (S-SA</t>
  </si>
  <si>
    <t>Davon: Alternativer auf einem internen Modell beruhender Ansatz (A-IMA)</t>
  </si>
  <si>
    <t>Reklassifizierungen zwischen Handels- und Anlagebüchern</t>
  </si>
  <si>
    <t>OPERATIONELLES RISIKO</t>
  </si>
  <si>
    <t xml:space="preserve"> Risikopositionen in Kryptowerten</t>
  </si>
  <si>
    <t>Angewandter Output-Floor (in %)</t>
  </si>
  <si>
    <t>Floor-Anpassung (vor Anwendung der vorläufigen Obergrenze)</t>
  </si>
  <si>
    <t>Floor-Anpassung (nach Anwendung der vorläufigen Obergrenze)</t>
  </si>
  <si>
    <t>Zentralstaaten oder Zentralbanken</t>
  </si>
  <si>
    <t xml:space="preserve">Nicht zentralstaatliche öffentliche Stellen </t>
  </si>
  <si>
    <t>EU 2a</t>
  </si>
  <si>
    <t xml:space="preserve">    Regionale oder lokale Gebietskörperschaften</t>
  </si>
  <si>
    <t>EU 2b</t>
  </si>
  <si>
    <t xml:space="preserve">    Öffentliche Stellen</t>
  </si>
  <si>
    <t>EU 3a</t>
  </si>
  <si>
    <t>gedeckte Schuldverschreibungen</t>
  </si>
  <si>
    <t>6.1</t>
  </si>
  <si>
    <t xml:space="preserve">     Davon: Spezialfinanzierungen</t>
  </si>
  <si>
    <t>Aus nachrangigen Schuldtiteln bestehende Risikopositionen und Beteiligungspositionen</t>
  </si>
  <si>
    <t xml:space="preserve">     Aus nachrangigen Schuldtiteln bestehende Risikopositionen</t>
  </si>
  <si>
    <t>EU 7b</t>
  </si>
  <si>
    <t xml:space="preserve">     Eigenkapitalpositionsrisiko</t>
  </si>
  <si>
    <t xml:space="preserve">Durch Grundpfandrechte auf Immobilien besichert und ADC-Risikopositionen </t>
  </si>
  <si>
    <t>9.1</t>
  </si>
  <si>
    <t xml:space="preserve">    Durch Grundpfandrechte auf Wohnimmobilien besichert – Nicht IPRE</t>
  </si>
  <si>
    <t>9.2</t>
  </si>
  <si>
    <t xml:space="preserve">    Durch Grundpfandrechte auf Wohnimmobilien besichert – IPRE</t>
  </si>
  <si>
    <t>9.3</t>
  </si>
  <si>
    <t xml:space="preserve">    Durch Grundpfandrechte auf Gewerbeimmobilien besichert – Nicht IPRE</t>
  </si>
  <si>
    <t>9.4</t>
  </si>
  <si>
    <t xml:space="preserve">    Durch Grundpfandrechte auf Gewerbeimmobilien besichert – IPRE</t>
  </si>
  <si>
    <t>9.5</t>
  </si>
  <si>
    <t xml:space="preserve">    Grunderwerb, Erschließung und Bau (ADC)</t>
  </si>
  <si>
    <t>Ausgefallene Risikopositionen</t>
  </si>
  <si>
    <t>Organismen für Gemeinsame Anlagen (OGA)</t>
  </si>
  <si>
    <t>Entfällt</t>
  </si>
  <si>
    <t>Änderung Summenbildung gem. neuer Version der Validierungsregeln, s. Reporting Framework 3.4</t>
  </si>
  <si>
    <t xml:space="preserve">        Die Korrektheit der ermittelten Werte in Spalte f wurde für sämtliche Ausprägungen überprüft. </t>
  </si>
  <si>
    <t>C 27.12, C 33.14, D 35.1, D 35.11, D 35.12, D 35.13, D 35.14, F 43.21</t>
  </si>
  <si>
    <t>G 46.12, G 47.71</t>
  </si>
  <si>
    <t>C 28.15, C 29.1, C 29.10, C 29.2, C 29.32</t>
  </si>
  <si>
    <t>H 51.10, H 52.23</t>
  </si>
  <si>
    <t>C 30.12, H 52.29</t>
  </si>
  <si>
    <t>C 23.52, C 23.61, C 23.63, C 23.64, B 08.11</t>
  </si>
  <si>
    <t>C 24, C 24.42, C 25.11, G 46.72</t>
  </si>
  <si>
    <t>C 20.13, C 20.16, C 20.20, C 20.30, C 20.41, C 20.42, C 20.59</t>
  </si>
  <si>
    <t>L 68, L 68.1, L 68.10, L 68.2, L 68.20, L 68.3, L 68.31, L 68.32</t>
  </si>
  <si>
    <t>A 01, A 01.1, A 01.11, A 01.13, A 01.19, A 01.21, A 01.24, A 01.25, A 01.29, A 01.3, A 01.30, A 01.4, A 01.41, A 01.42, A 01.43, A 01.45, A 01.46, A 01.47, A 01.49, A 01.5, A 01.50, A 01.6, A 01.61, A 01.62, A 01.63, A 01.70, A 02.1, A 02.10, A 02.2, A 02.20, A 02.4, A 02.40, A 03.21, A 03.22</t>
  </si>
  <si>
    <t>0,31 tCO2e/MWh</t>
  </si>
  <si>
    <t>0,06 tCO2e/GJ</t>
  </si>
  <si>
    <t>61,52 gCO2 / MJ</t>
  </si>
  <si>
    <t>66,81 gCO2 / MJ</t>
  </si>
  <si>
    <t>65,04 gCO2 / MJ</t>
  </si>
  <si>
    <t>0,51 tCO2 / t</t>
  </si>
  <si>
    <t>1,27 tCO2 / t</t>
  </si>
  <si>
    <t>2,61 tCO2 / TJ</t>
  </si>
  <si>
    <t>15,65kgCO2 / m2</t>
  </si>
  <si>
    <t>0,66 tCO2 / t</t>
  </si>
  <si>
    <r>
      <t xml:space="preserve">II. Spalte (b) </t>
    </r>
    <r>
      <rPr>
        <b/>
        <sz val="11"/>
        <color theme="1"/>
        <rFont val="Calibri"/>
        <family val="2"/>
        <scheme val="minor"/>
      </rPr>
      <t>NACE-Sektoren</t>
    </r>
    <r>
      <rPr>
        <sz val="11"/>
        <color indexed="8"/>
        <rFont val="Calibri"/>
        <family val="2"/>
        <scheme val="minor"/>
      </rPr>
      <t>: hier werden sämtliche NACE-Sektoren aufgelistet, zu denen im Volksbanken Verbund ein Portfolio vorhanden ist. Die Gesamtheit der NACE-Codes nach Sektoren ist in der nachstehenden Tabelle aufgeführt. Diese Tabelle enthält eine Liste der NACE-Codes, die mit der Definition der für die Dekarbonisierung ausgewählten kohlenstoffintensiven Sektoren übereinstimmen.</t>
    </r>
  </si>
  <si>
    <t>30%</t>
  </si>
  <si>
    <t>40%</t>
  </si>
  <si>
    <t>45%</t>
  </si>
  <si>
    <t>60%</t>
  </si>
  <si>
    <t>80%</t>
  </si>
  <si>
    <t>90%</t>
  </si>
  <si>
    <t>105%</t>
  </si>
  <si>
    <t>110%</t>
  </si>
  <si>
    <t>130%</t>
  </si>
  <si>
    <t>400%</t>
  </si>
  <si>
    <t>N</t>
  </si>
  <si>
    <t xml:space="preserve">      Aus nachrangigen Schuldtiteln bestehende Risikopositionen</t>
  </si>
  <si>
    <t>Durch Grundpfandrechte auf Immobilien besichert und ADC-Risikopositionen</t>
  </si>
  <si>
    <t>9.1.1</t>
  </si>
  <si>
    <t xml:space="preserve">         Ohne Kreditsplitting</t>
  </si>
  <si>
    <t>9.1.2</t>
  </si>
  <si>
    <t xml:space="preserve">         Mit Kreditsplitting (besichert)</t>
  </si>
  <si>
    <t>9.1.3</t>
  </si>
  <si>
    <t xml:space="preserve">         Mit Kreditsplitting (unbesichert)</t>
  </si>
  <si>
    <t xml:space="preserve">   Durch Grundpfandrechte auf Wohnimmobilien besichert – IPRE</t>
  </si>
  <si>
    <t xml:space="preserve">   Durch Grundpfandrechte auf Gewerbeimmobilien besichert – Nicht IPRE</t>
  </si>
  <si>
    <t>9.3.1</t>
  </si>
  <si>
    <t xml:space="preserve">        Ohne Kreditsplitting</t>
  </si>
  <si>
    <t>9.3.2</t>
  </si>
  <si>
    <t xml:space="preserve">        Mit Kreditsplitting (besichert)</t>
  </si>
  <si>
    <t>9.3.3</t>
  </si>
  <si>
    <t xml:space="preserve">        Mit Kreditsplitting (unbesichert)</t>
  </si>
  <si>
    <t>EU 11c</t>
  </si>
  <si>
    <t>30.10.2023 bis 30.6.2025</t>
  </si>
  <si>
    <t>Fair Value-Änderungen aus Portfolio-Hedges</t>
  </si>
  <si>
    <t>davon laufender Gewinn (nicht anrechenbar)</t>
  </si>
  <si>
    <t>0,17 tCO2e/MWh</t>
  </si>
  <si>
    <t>0,01 tCO2e/GJ</t>
  </si>
  <si>
    <t>195,1 gCO2 / MJ</t>
  </si>
  <si>
    <t>13,06 gCO2 / MJ</t>
  </si>
  <si>
    <t>167,64 gCO2 / MJ</t>
  </si>
  <si>
    <t>0,41 tCO2 / t</t>
  </si>
  <si>
    <t>0,26 tCO2 / t</t>
  </si>
  <si>
    <t>0,48 tCO2 / TJ</t>
  </si>
  <si>
    <t>23,04 kgCO2 / m2</t>
  </si>
  <si>
    <t>0,24 tCO2 / t</t>
  </si>
  <si>
    <t>XXXVII</t>
  </si>
  <si>
    <t>IRRBB1</t>
  </si>
  <si>
    <t>Zinsrisiken bei Geschäften des Anlagebuchs</t>
  </si>
  <si>
    <t>Aufsichtliche Schockszenarien</t>
  </si>
  <si>
    <t>Änderungen des wirtschaftlichen Werts des Eigenkapitals (in TEUR.)</t>
  </si>
  <si>
    <t>Änderungen der Nettozinserträge (in TEUR.)</t>
  </si>
  <si>
    <t>Laufender Zeitraum</t>
  </si>
  <si>
    <t>Letzter Zeitraum</t>
  </si>
  <si>
    <t>Paralleler Aufwärtsschock</t>
  </si>
  <si>
    <t>Paralleler Abwärtsschock</t>
  </si>
  <si>
    <t>Steepener-Schock</t>
  </si>
  <si>
    <t>Flattener-Schock</t>
  </si>
  <si>
    <t>Aufwärtsschock bei den kurzfristigen Zinsen</t>
  </si>
  <si>
    <t>Abwärtsschock bei den kurzfristigen Zinsen</t>
  </si>
  <si>
    <t xml:space="preserve"> Meldebogen EU IRRBB1 – Zinsrisiken bei Geschäften des Anlagebuchs</t>
  </si>
  <si>
    <t>4a</t>
  </si>
  <si>
    <t>Gesamtrisikoposition ohne Untergrenze</t>
  </si>
  <si>
    <t>5b</t>
  </si>
  <si>
    <t>Harte Kernkapitalquote unter Berücksichtigung des TREA ohne Untergrenze (in %)</t>
  </si>
  <si>
    <t>Kernkapitalquote unter Berücksichtigung des TREA ohne Untergrenze (in %)</t>
  </si>
  <si>
    <t>7b</t>
  </si>
  <si>
    <t>Gesamtkapitalquote unter Berücksichtigung des TREA ohne Untergrenze (in %)</t>
  </si>
  <si>
    <t>EU 7d</t>
  </si>
  <si>
    <t xml:space="preserve">Zusätzliche Eigenmittelanforderungen für andere Risiken als das Risiko einer übermäßigen Verschuldung (%) </t>
  </si>
  <si>
    <t>EU 7e</t>
  </si>
  <si>
    <t>EU 7f</t>
  </si>
  <si>
    <t xml:space="preserve">     Davon: in Form von T1 vorzuhalten (Prozentpunkte)</t>
  </si>
  <si>
    <t>EU 7g</t>
  </si>
  <si>
    <t>Puffer für sonstige systemrelevante Institute (%)</t>
  </si>
  <si>
    <t>RWEAs und RWEA-Dichte</t>
  </si>
  <si>
    <t>Bilanzwirksame Risikopositionen</t>
  </si>
  <si>
    <t>Risikogewichtete Positionsbeträge (RWEAs)</t>
  </si>
  <si>
    <t xml:space="preserve">RWEA-Dichte (in %) </t>
  </si>
  <si>
    <t xml:space="preserve">in Mio. EUR </t>
  </si>
  <si>
    <r>
      <t>Wie die meisten österreichischen Banken folgt auch der Volksbanken Verbund bei der Berechnung der finanzierten Emissionen dem PCAF-Standard. Demnach werden für jede Transaktion die absoluten finanzierten CO</t>
    </r>
    <r>
      <rPr>
        <vertAlign val="subscript"/>
        <sz val="11"/>
        <color theme="1"/>
        <rFont val="Calibri"/>
        <family val="2"/>
        <scheme val="minor"/>
      </rPr>
      <t>2</t>
    </r>
    <r>
      <rPr>
        <sz val="11"/>
        <color indexed="8"/>
        <rFont val="Calibri"/>
        <family val="2"/>
        <scheme val="minor"/>
      </rPr>
      <t>e-Emissionen berechnet. Auf Basis dieser Berechnungen kann für jede Transaktion, jede Assetklasse und jeden IEA-Sektor die Emissionsintensität in Euro Bruttobuchwert ermittelt werden.
Diese absoluten Zahlen und Intensitätswerte können zur Festlegung von Dekarbonisierungszielen und für das interne Risikomanagement verwendet werden. Das EBA Pillar 3 Template 3 verlangt jedoch die Angabe der Abstände zu den Net Zero 2050 Zwischenzielen in einer outputbasierten Intensität. Z.B. für den Sektor „Fossile Brennstoffverbrennung“ in tCO</t>
    </r>
    <r>
      <rPr>
        <vertAlign val="subscript"/>
        <sz val="11"/>
        <color theme="1"/>
        <rFont val="Calibri"/>
        <family val="2"/>
        <scheme val="minor"/>
      </rPr>
      <t>2</t>
    </r>
    <r>
      <rPr>
        <sz val="11"/>
        <color indexed="8"/>
        <rFont val="Calibri"/>
        <family val="2"/>
        <scheme val="minor"/>
      </rPr>
      <t>e pro MWh erzeugter Energie. 
Das EBA Säule 3 Template 3 sammelt die sektoralen Abstände zu den mittelfristigen Zielen der Net Zero 2050 Dekarbonisierungspfade und benötigt die folgenden Informationen: 
Die Befüllung des Template 3 umfasst die folgenden Spalten:</t>
    </r>
  </si>
  <si>
    <r>
      <t xml:space="preserve">I. Spalte (a) </t>
    </r>
    <r>
      <rPr>
        <b/>
        <sz val="11"/>
        <color theme="1"/>
        <rFont val="Calibri"/>
        <family val="2"/>
        <scheme val="minor"/>
      </rPr>
      <t>Sektor</t>
    </r>
    <r>
      <rPr>
        <sz val="11"/>
        <color indexed="8"/>
        <rFont val="Calibri"/>
        <family val="2"/>
        <scheme val="minor"/>
      </rPr>
      <t>: Die Bewertung wird für die aufgelisteten Sektoren unter Verwendung der definierten IEA-Pfade durchgeführt. Zusätzlich zu den durch den Rechtsrahmen festgelegten Sektoren umfasst diese Spalte zusätzlich "Land- und Forstwirtschaft" sowie "Grundstücks- und Wohnungswesen". "Grundstücks- und Wohnungswesen" wurden einbezogen, da sie einen großen finanziellen Anteil des Portfolios ausmachen. Die "Land- und Forstwirtschaft" wurde einbezogen, da sie die höchsten finanzierten Emissionen aufweist. Die sektoralen Dekarbonisierungspfade wurden unter Verwendung von IEA, SBTi (Land- und Forstwirtschaft) und CREEM (Grundstücks- und Wohnungswesen) berechnet. Für den Sektor „Land- und Forstwirtschaft “ wird ein gewichteter Pfad aus Wohn- und Geschäftsgebäuden verwendet.</t>
    </r>
  </si>
  <si>
    <r>
      <t xml:space="preserve">III. Spalte (c) </t>
    </r>
    <r>
      <rPr>
        <b/>
        <sz val="11"/>
        <color theme="1"/>
        <rFont val="Calibri"/>
        <family val="2"/>
        <scheme val="minor"/>
      </rPr>
      <t>Bruttobuchwert des Portfolios</t>
    </r>
    <r>
      <rPr>
        <sz val="11"/>
        <color indexed="8"/>
        <rFont val="Calibri"/>
        <family val="2"/>
        <scheme val="minor"/>
      </rPr>
      <t xml:space="preserve"> (EUR): Diese Spalte stellt das bilanzielle Engagement im Rahmen der Carbon Footprint-Berechnung zum Stichtag im Juni 2024 dar.</t>
    </r>
  </si>
  <si>
    <t>Es wird eine Liste vorgelegt, in der die Zuordnung der NACE-Codes zu den jeweiligen acht Schwerpunktsektoren erläutert wird, die mindestens offengelegt werden müssen. Obwohl die Sektoren „Grundstücks- und Wohnungswesen“ und „Land- und Forstwirtschaft“ in Template 3 nicht offengelegt werden müssen, wurden sie aufgrund ihres bedeutenden Anteils am Volksbanken Verbund -Portfolio bzw. ihres großen Anteils an den Gesamtemissionen des Volksbanken Verbunds aufgenommen, wie in der Durchführungsverordnung (EU) 2022/2453 gefordert. Für diese beiden Sektoren wurde eine detaillierte Aufschlüsselung der NACE-Codes vorgeschlagen, die diesen Sektoren zugeordnet sind.</t>
  </si>
  <si>
    <t>Durchschnittliche Tonnen CO2 je MWh 
und 
Durchschnittlicher Anteil CO2-intensiver Technologien (Erdöl, Gas, Steinkohle).</t>
  </si>
  <si>
    <t>Durchschnittliche Tonnen CO2 je GJ
und
Durchschnittlicher Anteil CO2-intensiver Technologien (ICE).</t>
  </si>
  <si>
    <t>Durchschnittliche Tonnen CO2 je Personenkilometer
und
Durchschnittlicher Anteil CO2-intensiver Technologien (ICE).</t>
  </si>
  <si>
    <t>Durchschnittlicher Anteil nachhaltiger Flugkraftstoffe
und
Durchschnittliche Tonnen CO2 je Personenkilometer</t>
  </si>
  <si>
    <t>Durchschnittliche Tonnen CO2 je Personenkilometer
Durchschnittliche gCO2/MJ 
und
Durchschnittlicher Anteil CO2-intensiver Technologien (ICE).</t>
  </si>
  <si>
    <t>Durchschnittliche Tonnen CO2 je Produktionstonne
und
Durchschnittlicher Anteil CO2-intensiver Technologien (ICE).</t>
  </si>
  <si>
    <t>Durchschnittliche Tonnen CO2 je TJ
und
Durchschnittlicher Anteil CO2-intensiver Technologien (ICE).</t>
  </si>
  <si>
    <t>Durchschnittliche kg CO2 je m2</t>
  </si>
  <si>
    <t xml:space="preserve">in Mio. EUR  </t>
  </si>
  <si>
    <r>
      <t>Finanzierte THG-Emissionen (Scope_x001E_1-, Scope_x001E_2- und Scope_x001E_3-Emissionen der Gegenpartei) (in Tonnen CO</t>
    </r>
    <r>
      <rPr>
        <b/>
        <vertAlign val="subscript"/>
        <sz val="11"/>
        <rFont val="Calibri"/>
        <family val="2"/>
        <scheme val="minor"/>
      </rPr>
      <t>2</t>
    </r>
    <r>
      <rPr>
        <b/>
        <sz val="11"/>
        <rFont val="Calibri"/>
        <family val="2"/>
        <scheme val="minor"/>
      </rPr>
      <t>-Äquivalent)</t>
    </r>
  </si>
  <si>
    <r>
      <t>Die erhobenen  20 CO</t>
    </r>
    <r>
      <rPr>
        <vertAlign val="subscript"/>
        <sz val="11"/>
        <color theme="1"/>
        <rFont val="Calibri"/>
        <family val="2"/>
        <scheme val="minor"/>
      </rPr>
      <t>2</t>
    </r>
    <r>
      <rPr>
        <sz val="11"/>
        <color indexed="8"/>
        <rFont val="Calibri"/>
        <family val="2"/>
        <scheme val="minor"/>
      </rPr>
      <t>-intensivsten Gegenparteien der Welt (Carbon Majors) entstammen der Überischt "Table 4: Top 20 Carbon Majors entities by emissions (2016 - 2022)" aus dem "The Carbon Majorss Database - Launch Report - April 2024" Bericht siehe Seite 14</t>
    </r>
  </si>
  <si>
    <r>
      <t>davon Risikopositionen, die für die Auswirkungen</t>
    </r>
    <r>
      <rPr>
        <b/>
        <sz val="11"/>
        <color theme="1"/>
        <rFont val="Calibri"/>
        <family val="2"/>
        <scheme val="minor"/>
      </rPr>
      <t xml:space="preserve"> chronischer Ereignisse</t>
    </r>
    <r>
      <rPr>
        <sz val="11"/>
        <color indexed="8"/>
        <rFont val="Calibri"/>
        <family val="2"/>
        <scheme val="minor"/>
      </rPr>
      <t xml:space="preserve"> infolge des Klimawandels anfällig sind</t>
    </r>
  </si>
  <si>
    <r>
      <t xml:space="preserve">davon Risikopositionen, die für die Auswirkungen </t>
    </r>
    <r>
      <rPr>
        <b/>
        <sz val="11"/>
        <color theme="1"/>
        <rFont val="Calibri"/>
        <family val="2"/>
        <scheme val="minor"/>
      </rPr>
      <t xml:space="preserve">akuter Ereignisse
</t>
    </r>
    <r>
      <rPr>
        <sz val="11"/>
        <color indexed="8"/>
        <rFont val="Calibri"/>
        <family val="2"/>
        <scheme val="minor"/>
      </rPr>
      <t xml:space="preserve"> infolge des Klimawandels anfällig sind</t>
    </r>
  </si>
  <si>
    <r>
      <t>Meldebogen 4: Anlagebuch – Indikatoren für potenzielle Transitionsrisiken aus dem Klimawandel: Risikopositionen gegenüber den 20 CO</t>
    </r>
    <r>
      <rPr>
        <b/>
        <vertAlign val="subscript"/>
        <sz val="14"/>
        <rFont val="Calibri"/>
        <family val="2"/>
        <scheme val="minor"/>
      </rPr>
      <t>2</t>
    </r>
    <r>
      <rPr>
        <b/>
        <sz val="14"/>
        <rFont val="Calibri"/>
        <family val="2"/>
        <scheme val="minor"/>
      </rPr>
      <t>-intensivsten Unternehmen</t>
    </r>
  </si>
  <si>
    <t>Korrekturen:</t>
  </si>
  <si>
    <t xml:space="preserve"> 2026-02-03</t>
  </si>
  <si>
    <t>Spalte k befüllt, Summen angepasst</t>
  </si>
  <si>
    <t>12. Iraq National Oil Company</t>
  </si>
  <si>
    <t>10. Abu Dhabi National Oil Company</t>
  </si>
  <si>
    <t xml:space="preserve">  5. National Iranian Oil 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</si>
</sst>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_ ;\-#,##0\ "/>
  </numFmts>
  <fonts count="69">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4"/>
      <color indexed="8"/>
      <name val="Arial"/>
      <family val="2"/>
    </font>
    <font>
      <sz val="10"/>
      <color indexed="8"/>
      <name val="Arial"/>
      <family val="2"/>
    </font>
    <font>
      <u/>
      <sz val="11"/>
      <color theme="10"/>
      <name val="Calibri"/>
      <family val="2"/>
      <scheme val="minor"/>
    </font>
    <font>
      <b/>
      <sz val="11"/>
      <name val="Calibri"/>
      <family val="2"/>
      <scheme val="minor"/>
    </font>
    <font>
      <sz val="11"/>
      <color indexed="8"/>
      <name val="Calibri"/>
      <family val="2"/>
      <scheme val="minor"/>
    </font>
    <font>
      <sz val="10"/>
      <name val="Arial"/>
      <family val="2"/>
    </font>
    <font>
      <sz val="10"/>
      <color indexed="8"/>
      <name val="Helvetica Neue"/>
    </font>
    <font>
      <b/>
      <sz val="10"/>
      <name val="Arial"/>
      <family val="2"/>
    </font>
    <font>
      <sz val="14"/>
      <color indexed="8"/>
      <name val="Calibri"/>
      <family val="2"/>
      <scheme val="minor"/>
    </font>
    <font>
      <b/>
      <sz val="12"/>
      <name val="Arial"/>
      <family val="2"/>
    </font>
    <font>
      <b/>
      <sz val="14"/>
      <name val="Calibri"/>
      <family val="2"/>
      <scheme val="minor"/>
    </font>
    <font>
      <b/>
      <sz val="20"/>
      <name val="Arial"/>
      <family val="2"/>
    </font>
    <font>
      <sz val="10"/>
      <name val="Calibri"/>
      <family val="2"/>
      <scheme val="minor"/>
    </font>
    <font>
      <b/>
      <sz val="11"/>
      <color indexed="8"/>
      <name val="Calibri"/>
      <family val="2"/>
      <scheme val="minor"/>
    </font>
    <font>
      <sz val="10"/>
      <color indexed="8"/>
      <name val="Calibri"/>
      <family val="2"/>
      <scheme val="minor"/>
    </font>
    <font>
      <i/>
      <sz val="11"/>
      <color indexed="10"/>
      <name val="Calibri"/>
      <family val="2"/>
      <scheme val="minor"/>
    </font>
    <font>
      <b/>
      <sz val="14"/>
      <color indexed="8"/>
      <name val="Calibri"/>
      <family val="2"/>
      <scheme val="minor"/>
    </font>
    <font>
      <sz val="11"/>
      <color rgb="FF000000"/>
      <name val="Calibri"/>
      <family val="2"/>
      <scheme val="minor"/>
    </font>
    <font>
      <b/>
      <sz val="11"/>
      <color rgb="FF000000"/>
      <name val="Calibri"/>
      <family val="2"/>
      <scheme val="minor"/>
    </font>
    <font>
      <b/>
      <sz val="10"/>
      <color indexed="8"/>
      <name val="Calibri"/>
      <family val="2"/>
      <scheme val="minor"/>
    </font>
    <font>
      <b/>
      <sz val="16"/>
      <color indexed="8"/>
      <name val="Calibri"/>
      <family val="2"/>
      <scheme val="minor"/>
    </font>
    <font>
      <i/>
      <sz val="10"/>
      <color indexed="8"/>
      <name val="Calibri"/>
      <family val="2"/>
      <scheme val="minor"/>
    </font>
    <font>
      <sz val="10"/>
      <color rgb="FF000000"/>
      <name val="Calibri"/>
      <family val="2"/>
      <scheme val="minor"/>
    </font>
    <font>
      <b/>
      <sz val="10"/>
      <color rgb="FF000000"/>
      <name val="Calibri"/>
      <family val="2"/>
      <scheme val="minor"/>
    </font>
    <font>
      <sz val="10"/>
      <color indexed="60"/>
      <name val="Calibri"/>
      <family val="2"/>
      <scheme val="minor"/>
    </font>
    <font>
      <vertAlign val="superscript"/>
      <sz val="10"/>
      <color rgb="FF000000"/>
      <name val="Calibri"/>
      <family val="2"/>
    </font>
    <font>
      <sz val="10"/>
      <color rgb="FF000000"/>
      <name val="Calibri"/>
      <family val="2"/>
    </font>
    <font>
      <sz val="11"/>
      <color rgb="FFFF0000"/>
      <name val="Calibri"/>
      <family val="2"/>
      <scheme val="minor"/>
    </font>
    <font>
      <sz val="11"/>
      <name val="Calibri"/>
      <family val="2"/>
      <scheme val="minor"/>
    </font>
    <font>
      <b/>
      <u/>
      <sz val="11"/>
      <name val="Calibri"/>
      <family val="2"/>
      <scheme val="minor"/>
    </font>
    <font>
      <sz val="11"/>
      <name val="Calibri"/>
      <family val="2"/>
    </font>
    <font>
      <vertAlign val="subscript"/>
      <sz val="11"/>
      <color theme="1"/>
      <name val="Calibri"/>
      <family val="2"/>
      <scheme val="minor"/>
    </font>
    <font>
      <sz val="10"/>
      <color theme="1"/>
      <name val="Calibri"/>
      <family val="2"/>
      <scheme val="minor"/>
    </font>
    <font>
      <b/>
      <sz val="10"/>
      <color indexed="8"/>
      <name val="Arial"/>
      <family val="2"/>
    </font>
    <font>
      <sz val="11"/>
      <color theme="1"/>
      <name val="Calibri"/>
      <family val="2"/>
    </font>
    <font>
      <b/>
      <u/>
      <sz val="11"/>
      <color theme="1"/>
      <name val="Calibri"/>
      <family val="2"/>
      <scheme val="minor"/>
    </font>
    <font>
      <b/>
      <sz val="11"/>
      <color theme="1"/>
      <name val="Calibri"/>
      <family val="2"/>
    </font>
    <font>
      <i/>
      <sz val="11"/>
      <color theme="1"/>
      <name val="Calibri"/>
      <family val="2"/>
      <scheme val="minor"/>
    </font>
    <font>
      <sz val="11"/>
      <name val="Dialog"/>
    </font>
    <font>
      <i/>
      <sz val="10"/>
      <color indexed="8"/>
      <name val="Arial"/>
      <family val="2"/>
    </font>
    <font>
      <b/>
      <sz val="10"/>
      <color indexed="8"/>
      <name val="Calibir"/>
    </font>
    <font>
      <sz val="10"/>
      <color indexed="8"/>
      <name val="Calibir"/>
    </font>
    <font>
      <sz val="11"/>
      <color indexed="8"/>
      <name val="Calibir"/>
    </font>
    <font>
      <b/>
      <sz val="10"/>
      <color rgb="FF000000"/>
      <name val="Calibir"/>
    </font>
    <font>
      <sz val="10"/>
      <color rgb="FF000000"/>
      <name val="Calibir"/>
    </font>
    <font>
      <b/>
      <sz val="14"/>
      <color indexed="8"/>
      <name val="Calibir"/>
    </font>
    <font>
      <sz val="10"/>
      <color indexed="60"/>
      <name val="Arial"/>
      <family val="2"/>
    </font>
    <font>
      <sz val="9"/>
      <color theme="1"/>
      <name val="Calibri"/>
      <family val="2"/>
    </font>
    <font>
      <sz val="11"/>
      <color indexed="8"/>
      <name val="Arial"/>
      <family val="2"/>
    </font>
    <font>
      <b/>
      <vertAlign val="subscript"/>
      <sz val="11"/>
      <name val="Calibri"/>
      <family val="2"/>
      <scheme val="minor"/>
    </font>
    <font>
      <strike/>
      <sz val="11"/>
      <name val="Calibri"/>
      <family val="2"/>
      <scheme val="minor"/>
    </font>
    <font>
      <i/>
      <sz val="11"/>
      <name val="Calibri"/>
      <family val="2"/>
      <scheme val="minor"/>
    </font>
    <font>
      <b/>
      <sz val="11"/>
      <name val="Calibri"/>
      <family val="2"/>
    </font>
    <font>
      <i/>
      <sz val="11"/>
      <color indexed="8"/>
      <name val="Calibri"/>
      <family val="2"/>
      <scheme val="minor"/>
    </font>
    <font>
      <sz val="14"/>
      <name val="Calibri"/>
      <family val="2"/>
      <scheme val="minor"/>
    </font>
    <font>
      <b/>
      <vertAlign val="subscript"/>
      <sz val="14"/>
      <name val="Calibri"/>
      <family val="2"/>
      <scheme val="minor"/>
    </font>
    <font>
      <b/>
      <sz val="11"/>
      <color indexed="8"/>
      <name val="Arial"/>
      <family val="2"/>
    </font>
    <font>
      <sz val="11"/>
      <color indexed="60"/>
      <name val="Calibri"/>
      <family val="2"/>
      <scheme val="minor"/>
    </font>
    <font>
      <b/>
      <i/>
      <sz val="11"/>
      <color indexed="8"/>
      <name val="Calibri"/>
      <family val="2"/>
      <scheme val="minor"/>
    </font>
    <font>
      <i/>
      <sz val="11"/>
      <color indexed="8"/>
      <name val="Arial"/>
      <family val="2"/>
    </font>
    <font>
      <b/>
      <sz val="11"/>
      <color indexed="8"/>
      <name val="Calibri"/>
      <family val="2"/>
    </font>
    <font>
      <sz val="11"/>
      <color indexed="8"/>
      <name val="Calibri"/>
      <family val="2"/>
    </font>
  </fonts>
  <fills count="17">
    <fill>
      <patternFill patternType="none"/>
    </fill>
    <fill>
      <patternFill patternType="gray125"/>
    </fill>
    <fill>
      <patternFill patternType="solid">
        <fgColor rgb="FFFFFFFF"/>
      </patternFill>
    </fill>
    <fill>
      <patternFill patternType="solid">
        <fgColor theme="0" tint="-0.249977111117893"/>
        <bgColor indexed="64"/>
      </patternFill>
    </fill>
    <fill>
      <patternFill patternType="solid">
        <fgColor rgb="FFD9D9D9"/>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0"/>
        <bgColor indexed="64"/>
      </patternFill>
    </fill>
    <fill>
      <patternFill patternType="solid">
        <fgColor indexed="9"/>
        <bgColor indexed="64"/>
      </patternFill>
    </fill>
    <fill>
      <patternFill patternType="solid">
        <fgColor indexed="42"/>
        <bgColor indexed="64"/>
      </patternFill>
    </fill>
    <fill>
      <patternFill patternType="solid">
        <fgColor theme="2" tint="-9.9978637043366805E-2"/>
        <bgColor indexed="64"/>
      </patternFill>
    </fill>
    <fill>
      <patternFill patternType="solid">
        <fgColor theme="2"/>
        <bgColor indexed="64"/>
      </patternFill>
    </fill>
    <fill>
      <patternFill patternType="solid">
        <fgColor theme="0" tint="-0.14999847407452621"/>
        <bgColor indexed="64"/>
      </patternFill>
    </fill>
    <fill>
      <patternFill patternType="solid">
        <fgColor rgb="FF808080"/>
      </patternFill>
    </fill>
    <fill>
      <patternFill patternType="solid">
        <fgColor rgb="FFFFFFFF"/>
        <bgColor rgb="FFFFFFFF"/>
      </patternFill>
    </fill>
    <fill>
      <patternFill patternType="solid">
        <fgColor rgb="FFFFFFFF"/>
        <bgColor indexed="64"/>
      </patternFill>
    </fill>
    <fill>
      <patternFill patternType="solid">
        <fgColor rgb="FFFFFF00"/>
        <bgColor indexed="64"/>
      </patternFill>
    </fill>
  </fills>
  <borders count="54">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theme="0" tint="-0.24994659260841701"/>
      </bottom>
      <diagonal/>
    </border>
    <border>
      <left/>
      <right style="medium">
        <color indexed="64"/>
      </right>
      <top style="medium">
        <color indexed="64"/>
      </top>
      <bottom style="thin">
        <color theme="0" tint="-0.24994659260841701"/>
      </bottom>
      <diagonal/>
    </border>
    <border>
      <left style="medium">
        <color indexed="64"/>
      </left>
      <right style="medium">
        <color indexed="64"/>
      </right>
      <top/>
      <bottom/>
      <diagonal/>
    </border>
    <border>
      <left style="medium">
        <color indexed="64"/>
      </left>
      <right style="medium">
        <color indexed="64"/>
      </right>
      <top/>
      <bottom style="thin">
        <color theme="0" tint="-0.24994659260841701"/>
      </bottom>
      <diagonal/>
    </border>
    <border>
      <left/>
      <right style="medium">
        <color indexed="64"/>
      </right>
      <top/>
      <bottom style="thin">
        <color theme="0" tint="-0.24994659260841701"/>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theme="0" tint="-0.14996795556505021"/>
      </bottom>
      <diagonal/>
    </border>
    <border>
      <left style="medium">
        <color indexed="64"/>
      </left>
      <right style="medium">
        <color indexed="64"/>
      </right>
      <top/>
      <bottom style="thin">
        <color theme="0" tint="-0.14996795556505021"/>
      </bottom>
      <diagonal/>
    </border>
    <border>
      <left style="medium">
        <color indexed="64"/>
      </left>
      <right style="medium">
        <color indexed="64"/>
      </right>
      <top style="thin">
        <color theme="2"/>
      </top>
      <bottom style="thin">
        <color theme="2"/>
      </bottom>
      <diagonal/>
    </border>
  </borders>
  <cellStyleXfs count="26">
    <xf numFmtId="0" fontId="0" fillId="0" borderId="0"/>
    <xf numFmtId="0" fontId="9" fillId="0" borderId="0" applyNumberFormat="0" applyFill="0" applyBorder="0" applyAlignment="0" applyProtection="0"/>
    <xf numFmtId="9" fontId="11" fillId="0" borderId="0" applyFont="0" applyFill="0" applyBorder="0" applyAlignment="0" applyProtection="0"/>
    <xf numFmtId="0" fontId="11" fillId="0" borderId="0"/>
    <xf numFmtId="0" fontId="4" fillId="0" borderId="0"/>
    <xf numFmtId="0" fontId="12" fillId="0" borderId="0">
      <alignment horizontal="left" wrapText="1"/>
    </xf>
    <xf numFmtId="0" fontId="13" fillId="0" borderId="0" applyNumberFormat="0" applyFill="0" applyBorder="0" applyProtection="0">
      <alignment vertical="top" wrapText="1"/>
    </xf>
    <xf numFmtId="0" fontId="4" fillId="0" borderId="0"/>
    <xf numFmtId="0" fontId="12" fillId="0" borderId="0"/>
    <xf numFmtId="0" fontId="12" fillId="0" borderId="0"/>
    <xf numFmtId="9" fontId="4" fillId="0" borderId="0" applyFont="0" applyFill="0" applyBorder="0" applyAlignment="0" applyProtection="0"/>
    <xf numFmtId="43" fontId="11" fillId="0" borderId="0" applyFont="0" applyFill="0" applyBorder="0" applyAlignment="0" applyProtection="0"/>
    <xf numFmtId="0" fontId="12" fillId="0" borderId="0"/>
    <xf numFmtId="0" fontId="12" fillId="0" borderId="0"/>
    <xf numFmtId="0" fontId="12" fillId="0" borderId="0">
      <alignment vertical="center"/>
    </xf>
    <xf numFmtId="0" fontId="16" fillId="0" borderId="0" applyNumberFormat="0" applyFill="0" applyBorder="0" applyAlignment="0" applyProtection="0"/>
    <xf numFmtId="0" fontId="18" fillId="8" borderId="5" applyNumberFormat="0" applyFill="0" applyBorder="0" applyAlignment="0" applyProtection="0">
      <alignment horizontal="left"/>
    </xf>
    <xf numFmtId="0" fontId="12" fillId="0" borderId="0">
      <alignment vertical="center"/>
    </xf>
    <xf numFmtId="0" fontId="14" fillId="8" borderId="10" applyFont="0" applyBorder="0">
      <alignment horizontal="center" wrapText="1"/>
    </xf>
    <xf numFmtId="3" fontId="12" fillId="9" borderId="4" applyFont="0">
      <alignment horizontal="right" vertical="center"/>
      <protection locked="0"/>
    </xf>
    <xf numFmtId="0" fontId="11" fillId="0" borderId="0"/>
    <xf numFmtId="43" fontId="11"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0" fontId="12" fillId="0" borderId="0"/>
  </cellStyleXfs>
  <cellXfs count="868">
    <xf numFmtId="0" fontId="0" fillId="0" borderId="0" xfId="0"/>
    <xf numFmtId="4" fontId="0" fillId="0" borderId="0" xfId="0" applyNumberFormat="1"/>
    <xf numFmtId="0" fontId="6" fillId="0" borderId="16" xfId="0" applyFont="1" applyBorder="1" applyAlignment="1">
      <alignment horizontal="center" vertical="center"/>
    </xf>
    <xf numFmtId="0" fontId="9" fillId="0" borderId="17" xfId="1" applyBorder="1" applyAlignment="1">
      <alignment vertical="center" wrapText="1"/>
    </xf>
    <xf numFmtId="0" fontId="6" fillId="0" borderId="19" xfId="0" applyFont="1" applyBorder="1" applyAlignment="1">
      <alignment horizontal="center" vertical="center"/>
    </xf>
    <xf numFmtId="0" fontId="9" fillId="0" borderId="20" xfId="1" applyBorder="1" applyAlignment="1">
      <alignment vertical="center" wrapText="1"/>
    </xf>
    <xf numFmtId="0" fontId="6" fillId="0" borderId="21" xfId="0" applyFont="1" applyBorder="1" applyAlignment="1">
      <alignment horizontal="center" vertical="center"/>
    </xf>
    <xf numFmtId="0" fontId="9" fillId="0" borderId="22" xfId="1" applyBorder="1" applyAlignment="1">
      <alignment vertical="center" wrapText="1"/>
    </xf>
    <xf numFmtId="0" fontId="6" fillId="3" borderId="23" xfId="0" applyFont="1" applyFill="1" applyBorder="1" applyAlignment="1">
      <alignment horizontal="center" vertical="center"/>
    </xf>
    <xf numFmtId="0" fontId="6" fillId="0" borderId="23" xfId="0" applyFont="1" applyBorder="1" applyAlignment="1">
      <alignment horizontal="center" vertical="center"/>
    </xf>
    <xf numFmtId="0" fontId="9" fillId="0" borderId="17" xfId="1" quotePrefix="1" applyBorder="1" applyAlignment="1">
      <alignment vertical="center" wrapText="1"/>
    </xf>
    <xf numFmtId="0" fontId="9" fillId="0" borderId="20" xfId="1" quotePrefix="1" applyBorder="1" applyAlignment="1">
      <alignment vertical="center" wrapText="1"/>
    </xf>
    <xf numFmtId="0" fontId="5" fillId="5" borderId="12" xfId="0" applyFont="1" applyFill="1" applyBorder="1" applyAlignment="1">
      <alignment horizontal="center" vertical="center" wrapText="1"/>
    </xf>
    <xf numFmtId="0" fontId="9" fillId="0" borderId="22" xfId="1" quotePrefix="1" applyBorder="1" applyAlignment="1">
      <alignment vertical="center" wrapText="1"/>
    </xf>
    <xf numFmtId="0" fontId="9" fillId="0" borderId="12" xfId="1" quotePrefix="1" applyBorder="1"/>
    <xf numFmtId="0" fontId="9" fillId="0" borderId="23" xfId="1" quotePrefix="1" applyBorder="1" applyAlignment="1">
      <alignment vertical="center" wrapText="1"/>
    </xf>
    <xf numFmtId="0" fontId="15" fillId="0" borderId="0" xfId="0" applyFont="1"/>
    <xf numFmtId="0" fontId="24" fillId="0" borderId="0" xfId="0" applyFont="1" applyAlignment="1">
      <alignment vertical="center" wrapText="1"/>
    </xf>
    <xf numFmtId="0" fontId="24" fillId="0" borderId="0" xfId="0" applyFont="1" applyAlignment="1">
      <alignment vertical="center"/>
    </xf>
    <xf numFmtId="0" fontId="24" fillId="0" borderId="4" xfId="0" applyFont="1" applyBorder="1" applyAlignment="1">
      <alignment horizontal="center" vertical="center" wrapText="1"/>
    </xf>
    <xf numFmtId="0" fontId="25" fillId="0" borderId="0" xfId="0" applyFont="1" applyAlignment="1">
      <alignment vertical="center" wrapText="1"/>
    </xf>
    <xf numFmtId="0" fontId="25" fillId="0" borderId="4" xfId="0" applyFont="1" applyBorder="1" applyAlignment="1">
      <alignment horizontal="center" vertical="center" wrapText="1"/>
    </xf>
    <xf numFmtId="0" fontId="24" fillId="0" borderId="4" xfId="0" applyFont="1" applyBorder="1" applyAlignment="1">
      <alignment vertical="center" wrapText="1"/>
    </xf>
    <xf numFmtId="3" fontId="24" fillId="0" borderId="4" xfId="11" applyNumberFormat="1" applyFont="1" applyFill="1" applyBorder="1" applyAlignment="1">
      <alignment horizontal="right" vertical="center" wrapText="1"/>
    </xf>
    <xf numFmtId="0" fontId="24" fillId="0" borderId="4" xfId="0" applyFont="1" applyBorder="1" applyAlignment="1">
      <alignment horizontal="left" vertical="center" wrapText="1" indent="1"/>
    </xf>
    <xf numFmtId="0" fontId="25" fillId="0" borderId="4" xfId="0" applyFont="1" applyBorder="1" applyAlignment="1">
      <alignment vertical="center" wrapText="1"/>
    </xf>
    <xf numFmtId="164" fontId="25" fillId="0" borderId="4" xfId="11" applyNumberFormat="1" applyFont="1" applyBorder="1" applyAlignment="1">
      <alignment horizontal="right" vertical="center" wrapText="1"/>
    </xf>
    <xf numFmtId="164" fontId="24" fillId="0" borderId="4" xfId="11" applyNumberFormat="1" applyFont="1" applyFill="1" applyBorder="1" applyAlignment="1">
      <alignment horizontal="right" vertical="center" wrapText="1"/>
    </xf>
    <xf numFmtId="164" fontId="25" fillId="0" borderId="4" xfId="11" applyNumberFormat="1" applyFont="1" applyFill="1" applyBorder="1" applyAlignment="1">
      <alignment horizontal="right" vertical="center" wrapText="1"/>
    </xf>
    <xf numFmtId="0" fontId="24" fillId="0" borderId="4" xfId="0" applyFont="1" applyBorder="1" applyAlignment="1">
      <alignment horizontal="left" vertical="center" wrapText="1" indent="2"/>
    </xf>
    <xf numFmtId="0" fontId="21" fillId="2" borderId="4" xfId="0" applyFont="1" applyFill="1" applyBorder="1" applyAlignment="1">
      <alignment horizontal="center" vertical="center" wrapText="1"/>
    </xf>
    <xf numFmtId="3" fontId="21" fillId="0" borderId="4" xfId="0" applyNumberFormat="1" applyFont="1" applyBorder="1" applyAlignment="1">
      <alignment horizontal="right" vertical="center" wrapText="1"/>
    </xf>
    <xf numFmtId="3" fontId="21" fillId="2" borderId="4" xfId="0" applyNumberFormat="1" applyFont="1" applyFill="1" applyBorder="1" applyAlignment="1">
      <alignment horizontal="right" vertical="center" wrapText="1"/>
    </xf>
    <xf numFmtId="0" fontId="21" fillId="2" borderId="4" xfId="0" applyFont="1" applyFill="1" applyBorder="1" applyAlignment="1">
      <alignment horizontal="left" vertical="center" wrapText="1"/>
    </xf>
    <xf numFmtId="10" fontId="21" fillId="2" borderId="4" xfId="0" applyNumberFormat="1" applyFont="1" applyFill="1" applyBorder="1" applyAlignment="1">
      <alignment horizontal="right" vertical="center" wrapText="1"/>
    </xf>
    <xf numFmtId="3" fontId="0" fillId="0" borderId="0" xfId="0" applyNumberFormat="1"/>
    <xf numFmtId="0" fontId="11" fillId="0" borderId="0" xfId="0" applyFont="1"/>
    <xf numFmtId="0" fontId="23" fillId="2" borderId="0" xfId="0" applyFont="1" applyFill="1" applyAlignment="1">
      <alignment vertical="center"/>
    </xf>
    <xf numFmtId="0" fontId="21" fillId="2" borderId="1" xfId="0" applyFont="1" applyFill="1" applyBorder="1" applyAlignment="1">
      <alignment horizontal="left" wrapText="1"/>
    </xf>
    <xf numFmtId="0" fontId="21" fillId="2" borderId="3" xfId="0" applyFont="1" applyFill="1" applyBorder="1" applyAlignment="1">
      <alignment horizontal="left" wrapText="1"/>
    </xf>
    <xf numFmtId="0" fontId="26" fillId="2" borderId="4" xfId="0" applyFont="1" applyFill="1" applyBorder="1" applyAlignment="1">
      <alignment horizontal="center" vertical="center" wrapText="1"/>
    </xf>
    <xf numFmtId="0" fontId="21" fillId="0" borderId="4" xfId="0" applyFont="1" applyBorder="1" applyAlignment="1">
      <alignment horizontal="center" vertical="center" wrapText="1"/>
    </xf>
    <xf numFmtId="0" fontId="21" fillId="0" borderId="4" xfId="0" applyFont="1" applyBorder="1" applyAlignment="1">
      <alignment horizontal="right" vertical="center" wrapText="1"/>
    </xf>
    <xf numFmtId="0" fontId="11" fillId="0" borderId="0" xfId="3"/>
    <xf numFmtId="0" fontId="11" fillId="0" borderId="4" xfId="0" applyFont="1" applyBorder="1" applyAlignment="1">
      <alignment vertical="center"/>
    </xf>
    <xf numFmtId="0" fontId="23" fillId="0" borderId="0" xfId="0" applyFont="1" applyAlignment="1">
      <alignment vertical="center"/>
    </xf>
    <xf numFmtId="0" fontId="26" fillId="2" borderId="0" xfId="0" applyFont="1" applyFill="1" applyAlignment="1">
      <alignment horizontal="left"/>
    </xf>
    <xf numFmtId="0" fontId="26" fillId="2" borderId="0" xfId="0" applyFont="1" applyFill="1" applyAlignment="1">
      <alignment horizontal="left" wrapText="1"/>
    </xf>
    <xf numFmtId="0" fontId="21" fillId="0" borderId="1" xfId="0" applyFont="1" applyBorder="1" applyAlignment="1">
      <alignment horizontal="left" wrapText="1"/>
    </xf>
    <xf numFmtId="0" fontId="21" fillId="0" borderId="3" xfId="0" applyFont="1" applyBorder="1" applyAlignment="1">
      <alignment horizontal="left" wrapText="1"/>
    </xf>
    <xf numFmtId="0" fontId="21" fillId="0" borderId="5" xfId="0" applyFont="1" applyBorder="1" applyAlignment="1">
      <alignment horizontal="left" wrapText="1"/>
    </xf>
    <xf numFmtId="0" fontId="21" fillId="0" borderId="6" xfId="0" applyFont="1" applyBorder="1" applyAlignment="1">
      <alignment horizontal="left" wrapText="1"/>
    </xf>
    <xf numFmtId="0" fontId="21" fillId="2" borderId="27" xfId="0" applyFont="1" applyFill="1" applyBorder="1" applyAlignment="1">
      <alignment horizontal="center" vertical="center" wrapText="1"/>
    </xf>
    <xf numFmtId="0" fontId="21" fillId="0" borderId="4" xfId="0" quotePrefix="1" applyFont="1" applyBorder="1" applyAlignment="1">
      <alignment horizontal="center" vertical="center" wrapText="1"/>
    </xf>
    <xf numFmtId="0" fontId="21" fillId="0" borderId="4" xfId="0" applyFont="1" applyBorder="1" applyAlignment="1">
      <alignment horizontal="left" vertical="center" wrapText="1"/>
    </xf>
    <xf numFmtId="0" fontId="21" fillId="2" borderId="0" xfId="0" applyFont="1" applyFill="1" applyAlignment="1">
      <alignment horizontal="left" wrapText="1"/>
    </xf>
    <xf numFmtId="0" fontId="21" fillId="2" borderId="0" xfId="0" applyFont="1" applyFill="1" applyAlignment="1">
      <alignment horizontal="left" vertical="center" wrapText="1"/>
    </xf>
    <xf numFmtId="0" fontId="21" fillId="2" borderId="7" xfId="0" applyFont="1" applyFill="1" applyBorder="1" applyAlignment="1">
      <alignment horizontal="left" wrapText="1"/>
    </xf>
    <xf numFmtId="0" fontId="21" fillId="2" borderId="9" xfId="0" applyFont="1" applyFill="1" applyBorder="1" applyAlignment="1">
      <alignment horizontal="left" wrapText="1"/>
    </xf>
    <xf numFmtId="0" fontId="26" fillId="2" borderId="4" xfId="0" applyFont="1" applyFill="1" applyBorder="1" applyAlignment="1">
      <alignment horizontal="left" vertical="center" wrapText="1"/>
    </xf>
    <xf numFmtId="0" fontId="21" fillId="2" borderId="0" xfId="0" applyFont="1" applyFill="1" applyAlignment="1">
      <alignment horizontal="center" wrapText="1"/>
    </xf>
    <xf numFmtId="0" fontId="21" fillId="2" borderId="11" xfId="0" applyFont="1" applyFill="1" applyBorder="1" applyAlignment="1">
      <alignment horizontal="left" vertical="center" wrapText="1"/>
    </xf>
    <xf numFmtId="0" fontId="21" fillId="2" borderId="8" xfId="0" applyFont="1" applyFill="1" applyBorder="1" applyAlignment="1">
      <alignment horizontal="left" wrapText="1"/>
    </xf>
    <xf numFmtId="0" fontId="21" fillId="2" borderId="8" xfId="0" applyFont="1" applyFill="1" applyBorder="1" applyAlignment="1">
      <alignment horizontal="left" vertical="center" wrapText="1"/>
    </xf>
    <xf numFmtId="0" fontId="29" fillId="7" borderId="0" xfId="0" applyFont="1" applyFill="1" applyAlignment="1">
      <alignment vertical="center"/>
    </xf>
    <xf numFmtId="0" fontId="21" fillId="7" borderId="0" xfId="0" applyFont="1" applyFill="1" applyAlignment="1">
      <alignment horizontal="left" vertical="center" wrapText="1"/>
    </xf>
    <xf numFmtId="0" fontId="21" fillId="7" borderId="0" xfId="0" applyFont="1" applyFill="1" applyAlignment="1">
      <alignment horizontal="right" vertical="center" wrapText="1"/>
    </xf>
    <xf numFmtId="0" fontId="29" fillId="7" borderId="0" xfId="0" applyFont="1" applyFill="1" applyAlignment="1">
      <alignment horizontal="right" vertical="center"/>
    </xf>
    <xf numFmtId="0" fontId="29" fillId="7" borderId="0" xfId="0" applyFont="1" applyFill="1" applyAlignment="1">
      <alignment vertical="center" wrapText="1"/>
    </xf>
    <xf numFmtId="0" fontId="30" fillId="7" borderId="0" xfId="0" applyFont="1" applyFill="1" applyAlignment="1">
      <alignment vertical="center" wrapText="1"/>
    </xf>
    <xf numFmtId="0" fontId="21" fillId="7" borderId="0" xfId="0" applyFont="1" applyFill="1" applyAlignment="1">
      <alignment horizontal="center" vertical="center" wrapText="1"/>
    </xf>
    <xf numFmtId="14" fontId="29" fillId="0" borderId="4" xfId="0" applyNumberFormat="1" applyFont="1" applyBorder="1" applyAlignment="1">
      <alignment vertical="center"/>
    </xf>
    <xf numFmtId="0" fontId="21" fillId="2" borderId="26" xfId="0" applyFont="1" applyFill="1" applyBorder="1" applyAlignment="1">
      <alignment horizontal="center" vertical="center" wrapText="1"/>
    </xf>
    <xf numFmtId="0" fontId="21" fillId="2" borderId="26" xfId="0" applyFont="1" applyFill="1" applyBorder="1" applyAlignment="1">
      <alignment horizontal="right" vertical="center" wrapText="1"/>
    </xf>
    <xf numFmtId="3" fontId="29" fillId="7" borderId="4" xfId="0" applyNumberFormat="1" applyFont="1" applyFill="1" applyBorder="1" applyAlignment="1">
      <alignment horizontal="right" vertical="center"/>
    </xf>
    <xf numFmtId="4" fontId="21" fillId="2" borderId="28" xfId="11" applyNumberFormat="1" applyFont="1" applyFill="1" applyBorder="1" applyAlignment="1">
      <alignment horizontal="right" vertical="center" wrapText="1"/>
    </xf>
    <xf numFmtId="0" fontId="21" fillId="2" borderId="10" xfId="0" applyFont="1" applyFill="1" applyBorder="1" applyAlignment="1">
      <alignment horizontal="left" wrapText="1"/>
    </xf>
    <xf numFmtId="0" fontId="21" fillId="2" borderId="25" xfId="0" applyFont="1" applyFill="1" applyBorder="1" applyAlignment="1">
      <alignment horizontal="left" wrapText="1"/>
    </xf>
    <xf numFmtId="0" fontId="26" fillId="2" borderId="0" xfId="0" applyFont="1" applyFill="1" applyAlignment="1">
      <alignment horizontal="left" vertical="center" wrapText="1"/>
    </xf>
    <xf numFmtId="0" fontId="21" fillId="2" borderId="7" xfId="0" applyFont="1" applyFill="1" applyBorder="1" applyAlignment="1">
      <alignment horizontal="center" vertical="center" wrapText="1"/>
    </xf>
    <xf numFmtId="0" fontId="21" fillId="2" borderId="8" xfId="0" applyFont="1" applyFill="1" applyBorder="1" applyAlignment="1">
      <alignment horizontal="center" vertical="center" wrapText="1"/>
    </xf>
    <xf numFmtId="0" fontId="21" fillId="2" borderId="10" xfId="0" applyFont="1" applyFill="1" applyBorder="1" applyAlignment="1">
      <alignment horizontal="center" vertical="center" wrapText="1"/>
    </xf>
    <xf numFmtId="0" fontId="21" fillId="2" borderId="0" xfId="0" applyFont="1" applyFill="1" applyAlignment="1">
      <alignment horizontal="center" vertical="center" wrapText="1"/>
    </xf>
    <xf numFmtId="0" fontId="28" fillId="2" borderId="11" xfId="0" applyFont="1" applyFill="1" applyBorder="1" applyAlignment="1">
      <alignment horizontal="left" vertical="center" wrapText="1"/>
    </xf>
    <xf numFmtId="0" fontId="26" fillId="2" borderId="26" xfId="0" applyFont="1" applyFill="1" applyBorder="1" applyAlignment="1">
      <alignment horizontal="center" vertical="center" wrapText="1"/>
    </xf>
    <xf numFmtId="0" fontId="26" fillId="2" borderId="28" xfId="0" applyFont="1" applyFill="1" applyBorder="1" applyAlignment="1">
      <alignment horizontal="center" wrapText="1"/>
    </xf>
    <xf numFmtId="0" fontId="26" fillId="2" borderId="5" xfId="0" applyFont="1" applyFill="1" applyBorder="1" applyAlignment="1">
      <alignment horizontal="center" vertical="center" wrapText="1"/>
    </xf>
    <xf numFmtId="0" fontId="26" fillId="2" borderId="1" xfId="0" applyFont="1" applyFill="1" applyBorder="1" applyAlignment="1">
      <alignment horizontal="center" wrapText="1"/>
    </xf>
    <xf numFmtId="0" fontId="26" fillId="2" borderId="11" xfId="0" applyFont="1" applyFill="1" applyBorder="1" applyAlignment="1">
      <alignment horizontal="center" vertical="center" wrapText="1"/>
    </xf>
    <xf numFmtId="0" fontId="26" fillId="2" borderId="27" xfId="0" applyFont="1" applyFill="1" applyBorder="1" applyAlignment="1">
      <alignment horizontal="center" vertical="center" wrapText="1"/>
    </xf>
    <xf numFmtId="0" fontId="26" fillId="2" borderId="7" xfId="0" applyFont="1" applyFill="1" applyBorder="1" applyAlignment="1">
      <alignment horizontal="center" vertical="center" wrapText="1"/>
    </xf>
    <xf numFmtId="3" fontId="0" fillId="0" borderId="4" xfId="0" applyNumberFormat="1" applyBorder="1"/>
    <xf numFmtId="0" fontId="21" fillId="2" borderId="10" xfId="0" applyFont="1" applyFill="1" applyBorder="1" applyAlignment="1">
      <alignment horizontal="center" wrapText="1"/>
    </xf>
    <xf numFmtId="0" fontId="21" fillId="2" borderId="25" xfId="0" applyFont="1" applyFill="1" applyBorder="1" applyAlignment="1">
      <alignment horizontal="center" wrapText="1"/>
    </xf>
    <xf numFmtId="0" fontId="21" fillId="2" borderId="1" xfId="0" applyFont="1" applyFill="1" applyBorder="1" applyAlignment="1">
      <alignment horizontal="center" vertical="center" wrapText="1"/>
    </xf>
    <xf numFmtId="0" fontId="21" fillId="2" borderId="2"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21" fillId="2" borderId="9" xfId="0" applyFont="1" applyFill="1" applyBorder="1" applyAlignment="1">
      <alignment horizontal="center" vertical="center" wrapText="1"/>
    </xf>
    <xf numFmtId="0" fontId="25" fillId="10" borderId="10" xfId="0" applyFont="1" applyFill="1" applyBorder="1" applyAlignment="1">
      <alignment vertical="center" wrapText="1"/>
    </xf>
    <xf numFmtId="0" fontId="25" fillId="10" borderId="10" xfId="0" applyFont="1" applyFill="1" applyBorder="1" applyAlignment="1">
      <alignment horizontal="center" vertical="center" wrapText="1"/>
    </xf>
    <xf numFmtId="0" fontId="25" fillId="10" borderId="25" xfId="0" applyFont="1" applyFill="1" applyBorder="1" applyAlignment="1">
      <alignment vertical="center" wrapText="1"/>
    </xf>
    <xf numFmtId="0" fontId="25" fillId="10" borderId="11" xfId="0" applyFont="1" applyFill="1" applyBorder="1" applyAlignment="1">
      <alignment vertical="center" wrapText="1"/>
    </xf>
    <xf numFmtId="0" fontId="28" fillId="10" borderId="26" xfId="0" applyFont="1" applyFill="1" applyBorder="1" applyAlignment="1">
      <alignment horizontal="left" vertical="center" wrapText="1"/>
    </xf>
    <xf numFmtId="3" fontId="28" fillId="10" borderId="10" xfId="0" applyNumberFormat="1" applyFont="1" applyFill="1" applyBorder="1" applyAlignment="1">
      <alignment horizontal="left" vertical="center" wrapText="1"/>
    </xf>
    <xf numFmtId="4" fontId="31" fillId="10" borderId="5" xfId="11" applyNumberFormat="1" applyFont="1" applyFill="1" applyBorder="1" applyAlignment="1">
      <alignment horizontal="left" vertical="center" wrapText="1"/>
    </xf>
    <xf numFmtId="4" fontId="31" fillId="10" borderId="0" xfId="11" applyNumberFormat="1" applyFont="1" applyFill="1" applyAlignment="1">
      <alignment horizontal="left" vertical="center" wrapText="1"/>
    </xf>
    <xf numFmtId="4" fontId="31" fillId="10" borderId="0" xfId="11" applyNumberFormat="1" applyFont="1" applyFill="1" applyBorder="1" applyAlignment="1">
      <alignment horizontal="left" vertical="center" wrapText="1"/>
    </xf>
    <xf numFmtId="4" fontId="31" fillId="10" borderId="6" xfId="11" applyNumberFormat="1" applyFont="1" applyFill="1" applyBorder="1" applyAlignment="1">
      <alignment horizontal="left" vertical="center" wrapText="1"/>
    </xf>
    <xf numFmtId="0" fontId="31" fillId="10" borderId="1" xfId="0" applyFont="1" applyFill="1" applyBorder="1" applyAlignment="1">
      <alignment horizontal="left" vertical="center" wrapText="1"/>
    </xf>
    <xf numFmtId="0" fontId="31" fillId="10" borderId="2" xfId="0" applyFont="1" applyFill="1" applyBorder="1" applyAlignment="1">
      <alignment horizontal="left" vertical="center" wrapText="1"/>
    </xf>
    <xf numFmtId="0" fontId="31" fillId="10" borderId="5" xfId="0" applyFont="1" applyFill="1" applyBorder="1" applyAlignment="1">
      <alignment horizontal="left" vertical="center" wrapText="1"/>
    </xf>
    <xf numFmtId="0" fontId="31" fillId="10" borderId="0" xfId="0" applyFont="1" applyFill="1" applyAlignment="1">
      <alignment horizontal="left" vertical="center" wrapText="1"/>
    </xf>
    <xf numFmtId="0" fontId="31" fillId="10" borderId="7" xfId="0" applyFont="1" applyFill="1" applyBorder="1" applyAlignment="1">
      <alignment horizontal="left" vertical="center" wrapText="1"/>
    </xf>
    <xf numFmtId="0" fontId="31" fillId="10" borderId="8" xfId="0" applyFont="1" applyFill="1" applyBorder="1" applyAlignment="1">
      <alignment horizontal="left" vertical="center" wrapText="1"/>
    </xf>
    <xf numFmtId="0" fontId="31" fillId="10" borderId="9" xfId="0" applyFont="1" applyFill="1" applyBorder="1" applyAlignment="1">
      <alignment horizontal="left" vertical="center" wrapText="1"/>
    </xf>
    <xf numFmtId="3" fontId="31" fillId="10" borderId="26" xfId="0" applyNumberFormat="1" applyFont="1" applyFill="1" applyBorder="1" applyAlignment="1">
      <alignment horizontal="left" vertical="center" wrapText="1"/>
    </xf>
    <xf numFmtId="0" fontId="9" fillId="0" borderId="24" xfId="1" quotePrefix="1" applyFill="1" applyBorder="1"/>
    <xf numFmtId="0" fontId="0" fillId="2" borderId="4" xfId="0" applyFill="1" applyBorder="1" applyAlignment="1">
      <alignment horizontal="center" vertical="center" wrapText="1"/>
    </xf>
    <xf numFmtId="164" fontId="0" fillId="0" borderId="4" xfId="11" applyNumberFormat="1" applyFont="1" applyFill="1" applyBorder="1" applyAlignment="1">
      <alignment horizontal="right" vertical="center" wrapText="1"/>
    </xf>
    <xf numFmtId="0" fontId="0" fillId="2" borderId="11" xfId="0" applyFill="1" applyBorder="1" applyAlignment="1">
      <alignment horizontal="left" vertical="center" wrapText="1"/>
    </xf>
    <xf numFmtId="0" fontId="20" fillId="2" borderId="4" xfId="0" applyFont="1" applyFill="1" applyBorder="1" applyAlignment="1">
      <alignment horizontal="center" vertical="center" wrapText="1"/>
    </xf>
    <xf numFmtId="164" fontId="0" fillId="0" borderId="0" xfId="11" applyNumberFormat="1" applyFont="1"/>
    <xf numFmtId="0" fontId="0" fillId="2" borderId="1" xfId="0" applyFill="1" applyBorder="1" applyAlignment="1">
      <alignment horizontal="left" wrapText="1"/>
    </xf>
    <xf numFmtId="0" fontId="0" fillId="2" borderId="2" xfId="0" applyFill="1" applyBorder="1" applyAlignment="1">
      <alignment horizontal="left" wrapText="1"/>
    </xf>
    <xf numFmtId="0" fontId="0" fillId="2" borderId="3" xfId="0" applyFill="1" applyBorder="1" applyAlignment="1">
      <alignment horizontal="left" wrapText="1"/>
    </xf>
    <xf numFmtId="164" fontId="0" fillId="2" borderId="4" xfId="11" applyNumberFormat="1" applyFont="1" applyFill="1" applyBorder="1" applyAlignment="1">
      <alignment horizontal="center" vertical="center" wrapText="1"/>
    </xf>
    <xf numFmtId="164" fontId="20" fillId="2" borderId="4" xfId="11" applyNumberFormat="1" applyFont="1" applyFill="1" applyBorder="1" applyAlignment="1">
      <alignment horizontal="center" vertical="center" wrapText="1"/>
    </xf>
    <xf numFmtId="0" fontId="0" fillId="0" borderId="4"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left" vertical="center" wrapText="1"/>
    </xf>
    <xf numFmtId="0" fontId="20" fillId="0" borderId="4" xfId="0" applyFont="1" applyBorder="1" applyAlignment="1">
      <alignment horizontal="center" vertical="center" wrapText="1"/>
    </xf>
    <xf numFmtId="0" fontId="0" fillId="0" borderId="4" xfId="0" applyBorder="1" applyAlignment="1">
      <alignment horizontal="right" vertical="center" wrapText="1"/>
    </xf>
    <xf numFmtId="0" fontId="20" fillId="2" borderId="0" xfId="0" applyFont="1" applyFill="1" applyAlignment="1">
      <alignment horizontal="left" vertical="center" wrapText="1"/>
    </xf>
    <xf numFmtId="3" fontId="0" fillId="0" borderId="4" xfId="0" applyNumberFormat="1" applyBorder="1" applyAlignment="1">
      <alignment horizontal="right" vertical="center" wrapText="1"/>
    </xf>
    <xf numFmtId="0" fontId="0" fillId="2" borderId="10" xfId="0" applyFill="1" applyBorder="1" applyAlignment="1">
      <alignment horizontal="left" vertical="center" wrapText="1"/>
    </xf>
    <xf numFmtId="3" fontId="24" fillId="7" borderId="4" xfId="11" applyNumberFormat="1" applyFont="1" applyFill="1" applyBorder="1" applyAlignment="1">
      <alignment horizontal="right" vertical="center" wrapText="1"/>
    </xf>
    <xf numFmtId="0" fontId="11" fillId="0" borderId="0" xfId="20"/>
    <xf numFmtId="0" fontId="6" fillId="4" borderId="4" xfId="20" applyFont="1" applyFill="1" applyBorder="1" applyAlignment="1">
      <alignment vertical="center" wrapText="1"/>
    </xf>
    <xf numFmtId="0" fontId="0" fillId="7" borderId="11" xfId="0" applyFill="1" applyBorder="1" applyAlignment="1">
      <alignment horizontal="left" vertical="center" wrapText="1"/>
    </xf>
    <xf numFmtId="10" fontId="21" fillId="0" borderId="4" xfId="2" applyNumberFormat="1" applyFont="1" applyFill="1" applyBorder="1" applyAlignment="1">
      <alignment horizontal="right" vertical="center" wrapText="1"/>
    </xf>
    <xf numFmtId="10" fontId="0" fillId="0" borderId="0" xfId="2" applyNumberFormat="1" applyFont="1"/>
    <xf numFmtId="0" fontId="33" fillId="7" borderId="0" xfId="0" applyFont="1" applyFill="1" applyAlignment="1">
      <alignment vertical="center"/>
    </xf>
    <xf numFmtId="164" fontId="24" fillId="0" borderId="4" xfId="21" applyNumberFormat="1" applyFont="1" applyFill="1" applyBorder="1" applyAlignment="1">
      <alignment horizontal="right" vertical="center" wrapText="1"/>
    </xf>
    <xf numFmtId="0" fontId="32" fillId="0" borderId="0" xfId="0" applyFont="1" applyAlignment="1">
      <alignment horizontal="right" vertical="center"/>
    </xf>
    <xf numFmtId="0" fontId="33" fillId="0" borderId="0" xfId="0" applyFont="1" applyAlignment="1">
      <alignment vertical="center"/>
    </xf>
    <xf numFmtId="0" fontId="33" fillId="0" borderId="0" xfId="0" applyFont="1" applyAlignment="1">
      <alignment vertical="center" wrapText="1"/>
    </xf>
    <xf numFmtId="0" fontId="6" fillId="0" borderId="18" xfId="0" applyFont="1" applyBorder="1" applyAlignment="1">
      <alignment horizontal="center" vertical="center"/>
    </xf>
    <xf numFmtId="0" fontId="9" fillId="0" borderId="24" xfId="1" quotePrefix="1" applyBorder="1" applyAlignment="1">
      <alignment vertical="center" wrapText="1"/>
    </xf>
    <xf numFmtId="3" fontId="29" fillId="0" borderId="4" xfId="0" applyNumberFormat="1" applyFont="1" applyBorder="1" applyAlignment="1">
      <alignment horizontal="right" vertical="center"/>
    </xf>
    <xf numFmtId="0" fontId="0" fillId="7" borderId="0" xfId="0" applyFill="1"/>
    <xf numFmtId="0" fontId="7" fillId="7" borderId="0" xfId="0" applyFont="1" applyFill="1" applyAlignment="1">
      <alignment vertical="center"/>
    </xf>
    <xf numFmtId="0" fontId="8" fillId="7" borderId="0" xfId="0" applyFont="1" applyFill="1" applyAlignment="1">
      <alignment horizontal="left" wrapText="1"/>
    </xf>
    <xf numFmtId="10" fontId="11" fillId="0" borderId="4" xfId="2" applyNumberFormat="1" applyFont="1" applyBorder="1" applyAlignment="1">
      <alignment horizontal="right" vertical="center" wrapText="1"/>
    </xf>
    <xf numFmtId="10" fontId="0" fillId="0" borderId="4" xfId="2" applyNumberFormat="1" applyFont="1" applyFill="1" applyBorder="1" applyAlignment="1">
      <alignment horizontal="right" vertical="center" wrapText="1"/>
    </xf>
    <xf numFmtId="0" fontId="10" fillId="6" borderId="13" xfId="0" applyFont="1" applyFill="1" applyBorder="1" applyAlignment="1">
      <alignment horizontal="center" wrapText="1"/>
    </xf>
    <xf numFmtId="3" fontId="8" fillId="2" borderId="4" xfId="0" applyNumberFormat="1" applyFont="1" applyFill="1" applyBorder="1" applyAlignment="1">
      <alignment horizontal="right" vertical="center" wrapText="1"/>
    </xf>
    <xf numFmtId="0" fontId="0" fillId="0" borderId="4" xfId="11" applyNumberFormat="1" applyFont="1" applyFill="1" applyBorder="1" applyAlignment="1">
      <alignment horizontal="right" vertical="center" wrapText="1"/>
    </xf>
    <xf numFmtId="0" fontId="20" fillId="0" borderId="0" xfId="3" applyFont="1"/>
    <xf numFmtId="0" fontId="20" fillId="0" borderId="4" xfId="3" applyFont="1" applyBorder="1"/>
    <xf numFmtId="3" fontId="25" fillId="0" borderId="4" xfId="11" applyNumberFormat="1" applyFont="1" applyFill="1" applyBorder="1" applyAlignment="1">
      <alignment horizontal="right" vertical="center" wrapText="1"/>
    </xf>
    <xf numFmtId="0" fontId="17" fillId="7" borderId="0" xfId="0" applyFont="1" applyFill="1" applyAlignment="1">
      <alignment horizontal="left"/>
    </xf>
    <xf numFmtId="0" fontId="35" fillId="0" borderId="10" xfId="0" applyFont="1" applyBorder="1" applyAlignment="1">
      <alignment horizontal="center" vertical="center" wrapText="1"/>
    </xf>
    <xf numFmtId="0" fontId="35" fillId="7" borderId="0" xfId="0" applyFont="1" applyFill="1"/>
    <xf numFmtId="0" fontId="36" fillId="7" borderId="0" xfId="0" applyFont="1" applyFill="1" applyAlignment="1">
      <alignment horizontal="left"/>
    </xf>
    <xf numFmtId="0" fontId="34" fillId="7" borderId="0" xfId="0" applyFont="1" applyFill="1"/>
    <xf numFmtId="0" fontId="35" fillId="7" borderId="0" xfId="0" applyFont="1" applyFill="1" applyAlignment="1">
      <alignment vertical="center" wrapText="1"/>
    </xf>
    <xf numFmtId="0" fontId="0" fillId="7" borderId="4" xfId="0" applyFill="1" applyBorder="1" applyAlignment="1">
      <alignment horizontal="center"/>
    </xf>
    <xf numFmtId="0" fontId="0" fillId="7" borderId="0" xfId="0" applyFill="1" applyAlignment="1">
      <alignment horizontal="center"/>
    </xf>
    <xf numFmtId="0" fontId="10" fillId="6" borderId="29" xfId="0" applyFont="1" applyFill="1" applyBorder="1" applyAlignment="1">
      <alignment horizontal="center" wrapText="1"/>
    </xf>
    <xf numFmtId="0" fontId="10" fillId="6" borderId="30" xfId="0" applyFont="1" applyFill="1" applyBorder="1" applyAlignment="1">
      <alignment horizontal="center" wrapText="1"/>
    </xf>
    <xf numFmtId="0" fontId="19" fillId="7" borderId="0" xfId="0" applyFont="1" applyFill="1"/>
    <xf numFmtId="0" fontId="8" fillId="0" borderId="4" xfId="0" applyFont="1" applyBorder="1" applyAlignment="1">
      <alignment horizontal="center" vertical="center" wrapText="1"/>
    </xf>
    <xf numFmtId="0" fontId="8" fillId="0" borderId="4" xfId="0" applyFont="1" applyBorder="1" applyAlignment="1">
      <alignment horizontal="right" vertical="center" wrapText="1"/>
    </xf>
    <xf numFmtId="3" fontId="8" fillId="0" borderId="4" xfId="0" applyNumberFormat="1" applyFont="1" applyBorder="1" applyAlignment="1">
      <alignment horizontal="right" vertical="center" wrapText="1"/>
    </xf>
    <xf numFmtId="3" fontId="6" fillId="4" borderId="10" xfId="20" applyNumberFormat="1" applyFont="1" applyFill="1" applyBorder="1" applyAlignment="1">
      <alignment vertical="center" wrapText="1"/>
    </xf>
    <xf numFmtId="3" fontId="6" fillId="4" borderId="25" xfId="20" applyNumberFormat="1" applyFont="1" applyFill="1" applyBorder="1" applyAlignment="1">
      <alignment vertical="center" wrapText="1"/>
    </xf>
    <xf numFmtId="3" fontId="6" fillId="4" borderId="11" xfId="20" applyNumberFormat="1" applyFont="1" applyFill="1" applyBorder="1" applyAlignment="1">
      <alignment vertical="center" wrapText="1"/>
    </xf>
    <xf numFmtId="0" fontId="6" fillId="4" borderId="10" xfId="20" applyFont="1" applyFill="1" applyBorder="1" applyAlignment="1">
      <alignment vertical="center" wrapText="1"/>
    </xf>
    <xf numFmtId="0" fontId="6" fillId="4" borderId="25" xfId="20" applyFont="1" applyFill="1" applyBorder="1" applyAlignment="1">
      <alignment vertical="center" wrapText="1"/>
    </xf>
    <xf numFmtId="0" fontId="6" fillId="4" borderId="11" xfId="20" applyFont="1" applyFill="1" applyBorder="1" applyAlignment="1">
      <alignment vertical="center" wrapText="1"/>
    </xf>
    <xf numFmtId="4" fontId="21" fillId="10" borderId="5" xfId="11" applyNumberFormat="1" applyFont="1" applyFill="1" applyBorder="1" applyAlignment="1">
      <alignment vertical="center" wrapText="1"/>
    </xf>
    <xf numFmtId="4" fontId="21" fillId="10" borderId="0" xfId="11" applyNumberFormat="1" applyFont="1" applyFill="1" applyBorder="1" applyAlignment="1">
      <alignment vertical="center" wrapText="1"/>
    </xf>
    <xf numFmtId="4" fontId="21" fillId="10" borderId="6" xfId="11" applyNumberFormat="1" applyFont="1" applyFill="1" applyBorder="1" applyAlignment="1">
      <alignment vertical="center" wrapText="1"/>
    </xf>
    <xf numFmtId="4" fontId="21" fillId="10" borderId="1" xfId="11" applyNumberFormat="1" applyFont="1" applyFill="1" applyBorder="1" applyAlignment="1">
      <alignment vertical="center" wrapText="1"/>
    </xf>
    <xf numFmtId="4" fontId="21" fillId="10" borderId="2" xfId="11" applyNumberFormat="1" applyFont="1" applyFill="1" applyBorder="1" applyAlignment="1">
      <alignment vertical="center" wrapText="1"/>
    </xf>
    <xf numFmtId="4" fontId="21" fillId="10" borderId="3" xfId="11" applyNumberFormat="1" applyFont="1" applyFill="1" applyBorder="1" applyAlignment="1">
      <alignment vertical="center" wrapText="1"/>
    </xf>
    <xf numFmtId="0" fontId="35" fillId="0" borderId="26" xfId="0" applyFont="1" applyBorder="1" applyAlignment="1">
      <alignment horizontal="center" vertical="center" wrapText="1"/>
    </xf>
    <xf numFmtId="0" fontId="35" fillId="7" borderId="26" xfId="0" applyFont="1" applyFill="1" applyBorder="1" applyAlignment="1">
      <alignment horizontal="center" vertical="center" wrapText="1"/>
    </xf>
    <xf numFmtId="165" fontId="35" fillId="7" borderId="0" xfId="0" applyNumberFormat="1" applyFont="1" applyFill="1"/>
    <xf numFmtId="0" fontId="10" fillId="7" borderId="0" xfId="0" applyFont="1" applyFill="1"/>
    <xf numFmtId="164" fontId="37" fillId="7" borderId="4" xfId="0" applyNumberFormat="1" applyFont="1" applyFill="1" applyBorder="1" applyAlignment="1">
      <alignment horizontal="right" vertical="center" wrapText="1" indent="1"/>
    </xf>
    <xf numFmtId="0" fontId="19" fillId="7" borderId="0" xfId="0" applyFont="1" applyFill="1" applyAlignment="1">
      <alignment horizontal="right" vertical="center" indent="1"/>
    </xf>
    <xf numFmtId="0" fontId="39" fillId="7" borderId="0" xfId="0" applyFont="1" applyFill="1" applyAlignment="1">
      <alignment horizontal="right" indent="1"/>
    </xf>
    <xf numFmtId="0" fontId="42" fillId="7" borderId="0" xfId="0" applyFont="1" applyFill="1" applyAlignment="1">
      <alignment horizontal="left"/>
    </xf>
    <xf numFmtId="0" fontId="39" fillId="7" borderId="0" xfId="0" applyFont="1" applyFill="1"/>
    <xf numFmtId="0" fontId="0" fillId="7" borderId="0" xfId="0" applyFill="1" applyAlignment="1">
      <alignment horizontal="right" indent="1"/>
    </xf>
    <xf numFmtId="0" fontId="0" fillId="7" borderId="26" xfId="0" applyFill="1" applyBorder="1" applyAlignment="1">
      <alignment horizontal="center"/>
    </xf>
    <xf numFmtId="0" fontId="41" fillId="7" borderId="4" xfId="0" applyFont="1" applyFill="1" applyBorder="1" applyAlignment="1">
      <alignment horizontal="center" vertical="center" wrapText="1"/>
    </xf>
    <xf numFmtId="0" fontId="41" fillId="7" borderId="26" xfId="0" applyFont="1" applyFill="1" applyBorder="1" applyAlignment="1">
      <alignment horizontal="center" vertical="center" wrapText="1"/>
    </xf>
    <xf numFmtId="0" fontId="41" fillId="7" borderId="1" xfId="0" applyFont="1" applyFill="1" applyBorder="1" applyAlignment="1">
      <alignment horizontal="center" vertical="center" wrapText="1"/>
    </xf>
    <xf numFmtId="0" fontId="43" fillId="3" borderId="23" xfId="0" applyFont="1" applyFill="1" applyBorder="1" applyAlignment="1">
      <alignment horizontal="center" vertical="center" wrapText="1"/>
    </xf>
    <xf numFmtId="0" fontId="41" fillId="7" borderId="3" xfId="0" applyFont="1" applyFill="1" applyBorder="1" applyAlignment="1">
      <alignment horizontal="center" vertical="center" wrapText="1"/>
    </xf>
    <xf numFmtId="0" fontId="0" fillId="7" borderId="8" xfId="0" applyFill="1" applyBorder="1" applyAlignment="1">
      <alignment horizontal="right" indent="1"/>
    </xf>
    <xf numFmtId="0" fontId="41" fillId="7" borderId="2" xfId="0" applyFont="1" applyFill="1" applyBorder="1" applyAlignment="1">
      <alignment horizontal="center" vertical="center" wrapText="1"/>
    </xf>
    <xf numFmtId="0" fontId="41" fillId="0" borderId="25" xfId="0" applyFont="1" applyBorder="1" applyAlignment="1">
      <alignment horizontal="center" vertical="center" wrapText="1"/>
    </xf>
    <xf numFmtId="0" fontId="43" fillId="0" borderId="0" xfId="0" applyFont="1" applyAlignment="1">
      <alignment horizontal="center" vertical="center" wrapText="1"/>
    </xf>
    <xf numFmtId="0" fontId="0" fillId="7" borderId="28" xfId="0" applyFill="1" applyBorder="1" applyAlignment="1">
      <alignment horizontal="right" vertical="center" indent="1"/>
    </xf>
    <xf numFmtId="0" fontId="41" fillId="7" borderId="26" xfId="0" applyFont="1" applyFill="1" applyBorder="1" applyAlignment="1">
      <alignment horizontal="left" vertical="center" wrapText="1" indent="1"/>
    </xf>
    <xf numFmtId="3" fontId="0" fillId="7" borderId="4" xfId="0" applyNumberFormat="1" applyFill="1" applyBorder="1" applyAlignment="1">
      <alignment horizontal="right" indent="1"/>
    </xf>
    <xf numFmtId="4" fontId="41" fillId="7" borderId="27" xfId="0" applyNumberFormat="1" applyFont="1" applyFill="1" applyBorder="1" applyAlignment="1">
      <alignment horizontal="right" vertical="center" wrapText="1" indent="1"/>
    </xf>
    <xf numFmtId="0" fontId="41" fillId="7" borderId="7" xfId="0" applyFont="1" applyFill="1" applyBorder="1" applyAlignment="1">
      <alignment horizontal="center" vertical="center" wrapText="1"/>
    </xf>
    <xf numFmtId="4" fontId="41" fillId="7" borderId="9" xfId="0" applyNumberFormat="1" applyFont="1" applyFill="1" applyBorder="1" applyAlignment="1">
      <alignment horizontal="right" vertical="center" wrapText="1" indent="1"/>
    </xf>
    <xf numFmtId="0" fontId="0" fillId="7" borderId="26" xfId="0" applyFill="1" applyBorder="1" applyAlignment="1">
      <alignment horizontal="right" vertical="center" indent="1"/>
    </xf>
    <xf numFmtId="4" fontId="41" fillId="7" borderId="4" xfId="0" applyNumberFormat="1" applyFont="1" applyFill="1" applyBorder="1" applyAlignment="1">
      <alignment horizontal="right" vertical="center" wrapText="1" indent="1"/>
    </xf>
    <xf numFmtId="0" fontId="41" fillId="7" borderId="10" xfId="0" applyFont="1" applyFill="1" applyBorder="1" applyAlignment="1">
      <alignment horizontal="center" vertical="center" wrapText="1"/>
    </xf>
    <xf numFmtId="0" fontId="41" fillId="7" borderId="4" xfId="0" applyFont="1" applyFill="1" applyBorder="1" applyAlignment="1">
      <alignment horizontal="left" vertical="center" wrapText="1" indent="1"/>
    </xf>
    <xf numFmtId="0" fontId="41" fillId="0" borderId="4" xfId="0" applyFont="1" applyBorder="1" applyAlignment="1">
      <alignment horizontal="left" vertical="center" wrapText="1" indent="1"/>
    </xf>
    <xf numFmtId="4" fontId="41" fillId="0" borderId="4" xfId="0" applyNumberFormat="1" applyFont="1" applyBorder="1" applyAlignment="1">
      <alignment horizontal="right" vertical="center" wrapText="1" indent="1"/>
    </xf>
    <xf numFmtId="0" fontId="41" fillId="0" borderId="10" xfId="0" applyFont="1" applyBorder="1" applyAlignment="1">
      <alignment horizontal="center" vertical="center" wrapText="1"/>
    </xf>
    <xf numFmtId="0" fontId="39" fillId="0" borderId="0" xfId="0" applyFont="1"/>
    <xf numFmtId="0" fontId="0" fillId="7" borderId="4" xfId="0" applyFill="1" applyBorder="1" applyAlignment="1">
      <alignment horizontal="right" vertical="center" indent="1"/>
    </xf>
    <xf numFmtId="0" fontId="44" fillId="7" borderId="4" xfId="0" applyFont="1" applyFill="1" applyBorder="1"/>
    <xf numFmtId="0" fontId="44" fillId="7" borderId="4" xfId="0" applyFont="1" applyFill="1" applyBorder="1" applyAlignment="1">
      <alignment horizontal="center" vertical="center"/>
    </xf>
    <xf numFmtId="0" fontId="44" fillId="7" borderId="0" xfId="0" applyFont="1" applyFill="1" applyAlignment="1">
      <alignment horizontal="center" vertical="center"/>
    </xf>
    <xf numFmtId="0" fontId="44" fillId="7" borderId="0" xfId="0" applyFont="1" applyFill="1"/>
    <xf numFmtId="0" fontId="44" fillId="7" borderId="4" xfId="0" applyFont="1" applyFill="1" applyBorder="1" applyAlignment="1">
      <alignment wrapText="1"/>
    </xf>
    <xf numFmtId="0" fontId="35" fillId="0" borderId="1" xfId="0" applyFont="1" applyBorder="1" applyAlignment="1">
      <alignment horizontal="center" vertical="center" wrapText="1"/>
    </xf>
    <xf numFmtId="0" fontId="35" fillId="0" borderId="2" xfId="0" applyFont="1" applyBorder="1" applyAlignment="1">
      <alignment horizontal="center" vertical="center" wrapText="1"/>
    </xf>
    <xf numFmtId="0" fontId="35" fillId="7" borderId="1" xfId="0" applyFont="1" applyFill="1" applyBorder="1" applyAlignment="1">
      <alignment horizontal="center" vertical="center" wrapText="1"/>
    </xf>
    <xf numFmtId="0" fontId="34" fillId="7" borderId="28" xfId="0" applyFont="1" applyFill="1" applyBorder="1" applyAlignment="1">
      <alignment horizontal="center"/>
    </xf>
    <xf numFmtId="164" fontId="37" fillId="7" borderId="10" xfId="0" applyNumberFormat="1" applyFont="1" applyFill="1" applyBorder="1" applyAlignment="1">
      <alignment horizontal="right" vertical="center" wrapText="1" indent="1"/>
    </xf>
    <xf numFmtId="164" fontId="37" fillId="7" borderId="46" xfId="0" applyNumberFormat="1" applyFont="1" applyFill="1" applyBorder="1" applyAlignment="1">
      <alignment horizontal="right" vertical="center" wrapText="1" indent="1"/>
    </xf>
    <xf numFmtId="164" fontId="37" fillId="7" borderId="47" xfId="0" applyNumberFormat="1" applyFont="1" applyFill="1" applyBorder="1" applyAlignment="1">
      <alignment horizontal="right" vertical="center" wrapText="1" indent="1"/>
    </xf>
    <xf numFmtId="164" fontId="37" fillId="7" borderId="48" xfId="0" applyNumberFormat="1" applyFont="1" applyFill="1" applyBorder="1" applyAlignment="1">
      <alignment horizontal="right" vertical="center" wrapText="1" indent="1"/>
    </xf>
    <xf numFmtId="164" fontId="37" fillId="7" borderId="11" xfId="0" applyNumberFormat="1" applyFont="1" applyFill="1" applyBorder="1" applyAlignment="1">
      <alignment horizontal="right" vertical="center" wrapText="1" indent="1"/>
    </xf>
    <xf numFmtId="164" fontId="37" fillId="7" borderId="49" xfId="0" applyNumberFormat="1" applyFont="1" applyFill="1" applyBorder="1" applyAlignment="1">
      <alignment horizontal="right" vertical="center" wrapText="1" indent="1"/>
    </xf>
    <xf numFmtId="164" fontId="37" fillId="7" borderId="50" xfId="0" applyNumberFormat="1" applyFont="1" applyFill="1" applyBorder="1" applyAlignment="1">
      <alignment horizontal="right" vertical="center" wrapText="1" indent="1"/>
    </xf>
    <xf numFmtId="164" fontId="37" fillId="7" borderId="34" xfId="0" applyNumberFormat="1" applyFont="1" applyFill="1" applyBorder="1" applyAlignment="1">
      <alignment horizontal="right" vertical="center" wrapText="1" indent="1"/>
    </xf>
    <xf numFmtId="164" fontId="37" fillId="7" borderId="35" xfId="0" applyNumberFormat="1" applyFont="1" applyFill="1" applyBorder="1" applyAlignment="1">
      <alignment horizontal="right" vertical="center" wrapText="1" indent="1"/>
    </xf>
    <xf numFmtId="164" fontId="37" fillId="7" borderId="36" xfId="0" applyNumberFormat="1" applyFont="1" applyFill="1" applyBorder="1" applyAlignment="1">
      <alignment horizontal="right" vertical="center" wrapText="1" indent="1"/>
    </xf>
    <xf numFmtId="3" fontId="45" fillId="0" borderId="0" xfId="4" applyNumberFormat="1" applyFont="1" applyAlignment="1">
      <alignment horizontal="right"/>
    </xf>
    <xf numFmtId="0" fontId="34" fillId="7" borderId="27" xfId="0" applyFont="1" applyFill="1" applyBorder="1" applyAlignment="1">
      <alignment horizontal="center"/>
    </xf>
    <xf numFmtId="0" fontId="35" fillId="0" borderId="4" xfId="0" applyFont="1" applyBorder="1" applyAlignment="1">
      <alignment horizontal="center" vertical="center" wrapText="1"/>
    </xf>
    <xf numFmtId="0" fontId="35" fillId="0" borderId="25" xfId="0" applyFont="1" applyBorder="1" applyAlignment="1">
      <alignment horizontal="center" vertical="center" wrapText="1"/>
    </xf>
    <xf numFmtId="0" fontId="35" fillId="7" borderId="25" xfId="0" applyFont="1" applyFill="1" applyBorder="1" applyAlignment="1">
      <alignment vertical="center" wrapText="1"/>
    </xf>
    <xf numFmtId="0" fontId="34" fillId="7" borderId="25" xfId="0" applyFont="1" applyFill="1" applyBorder="1"/>
    <xf numFmtId="0" fontId="35" fillId="0" borderId="25" xfId="0" applyFont="1" applyBorder="1" applyAlignment="1">
      <alignment vertical="center" wrapText="1"/>
    </xf>
    <xf numFmtId="0" fontId="9" fillId="0" borderId="51" xfId="1" quotePrefix="1" applyBorder="1" applyAlignment="1">
      <alignment vertical="center" wrapText="1"/>
    </xf>
    <xf numFmtId="0" fontId="9" fillId="0" borderId="52" xfId="1" quotePrefix="1" applyBorder="1" applyAlignment="1">
      <alignment vertical="center" wrapText="1"/>
    </xf>
    <xf numFmtId="0" fontId="9" fillId="0" borderId="18" xfId="1" applyBorder="1"/>
    <xf numFmtId="0" fontId="9" fillId="0" borderId="18" xfId="1" quotePrefix="1" applyFill="1" applyBorder="1" applyAlignment="1">
      <alignment wrapText="1"/>
    </xf>
    <xf numFmtId="0" fontId="9" fillId="0" borderId="53" xfId="1" quotePrefix="1" applyBorder="1" applyAlignment="1">
      <alignment vertical="center" wrapText="1"/>
    </xf>
    <xf numFmtId="0" fontId="11" fillId="0" borderId="4" xfId="3" applyBorder="1" applyAlignment="1">
      <alignment horizontal="center" vertical="center" wrapText="1"/>
    </xf>
    <xf numFmtId="10" fontId="8" fillId="2" borderId="4" xfId="0" applyNumberFormat="1" applyFont="1" applyFill="1" applyBorder="1" applyAlignment="1">
      <alignment horizontal="right" vertical="center" wrapText="1"/>
    </xf>
    <xf numFmtId="0" fontId="40" fillId="2" borderId="4"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10"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8" fillId="2" borderId="4" xfId="0" applyFont="1" applyFill="1" applyBorder="1" applyAlignment="1">
      <alignment horizontal="right" vertical="center" wrapText="1"/>
    </xf>
    <xf numFmtId="0" fontId="8" fillId="2" borderId="10" xfId="0" applyFont="1" applyFill="1" applyBorder="1" applyAlignment="1">
      <alignment horizontal="center" vertical="center" wrapText="1"/>
    </xf>
    <xf numFmtId="0" fontId="48" fillId="2" borderId="0" xfId="0" applyFont="1" applyFill="1" applyAlignment="1">
      <alignment horizontal="center" vertical="center" wrapText="1"/>
    </xf>
    <xf numFmtId="0" fontId="49" fillId="0" borderId="0" xfId="0" applyFont="1"/>
    <xf numFmtId="0" fontId="47" fillId="2" borderId="1" xfId="0" applyFont="1" applyFill="1" applyBorder="1" applyAlignment="1">
      <alignment horizontal="left" vertical="top" wrapText="1"/>
    </xf>
    <xf numFmtId="0" fontId="47" fillId="2" borderId="2" xfId="0" applyFont="1" applyFill="1" applyBorder="1" applyAlignment="1">
      <alignment horizontal="left" vertical="top" wrapText="1"/>
    </xf>
    <xf numFmtId="0" fontId="47" fillId="2" borderId="3" xfId="0" applyFont="1" applyFill="1" applyBorder="1" applyAlignment="1">
      <alignment horizontal="left" vertical="top" wrapText="1"/>
    </xf>
    <xf numFmtId="0" fontId="47" fillId="2" borderId="4" xfId="0" applyFont="1" applyFill="1" applyBorder="1" applyAlignment="1">
      <alignment horizontal="center" vertical="center" wrapText="1"/>
    </xf>
    <xf numFmtId="0" fontId="47" fillId="2" borderId="5" xfId="0" applyFont="1" applyFill="1" applyBorder="1" applyAlignment="1">
      <alignment horizontal="left" vertical="top" wrapText="1"/>
    </xf>
    <xf numFmtId="0" fontId="47" fillId="2" borderId="0" xfId="0" applyFont="1" applyFill="1" applyAlignment="1">
      <alignment horizontal="left" vertical="top" wrapText="1"/>
    </xf>
    <xf numFmtId="0" fontId="47" fillId="2" borderId="6" xfId="0" applyFont="1" applyFill="1" applyBorder="1" applyAlignment="1">
      <alignment horizontal="left" vertical="top" wrapText="1"/>
    </xf>
    <xf numFmtId="0" fontId="48" fillId="2" borderId="4" xfId="0" applyFont="1" applyFill="1" applyBorder="1" applyAlignment="1">
      <alignment horizontal="center" vertical="center" wrapText="1"/>
    </xf>
    <xf numFmtId="0" fontId="47" fillId="2" borderId="7" xfId="0" applyFont="1" applyFill="1" applyBorder="1" applyAlignment="1">
      <alignment horizontal="left" vertical="top" wrapText="1"/>
    </xf>
    <xf numFmtId="0" fontId="47" fillId="2" borderId="8" xfId="0" applyFont="1" applyFill="1" applyBorder="1" applyAlignment="1">
      <alignment horizontal="left" vertical="top" wrapText="1"/>
    </xf>
    <xf numFmtId="0" fontId="47" fillId="2" borderId="9" xfId="0" applyFont="1" applyFill="1" applyBorder="1" applyAlignment="1">
      <alignment horizontal="left" vertical="top" wrapText="1"/>
    </xf>
    <xf numFmtId="14" fontId="50" fillId="14" borderId="4" xfId="0" applyNumberFormat="1" applyFont="1" applyFill="1" applyBorder="1" applyAlignment="1">
      <alignment horizontal="center" vertical="center" wrapText="1"/>
    </xf>
    <xf numFmtId="0" fontId="48" fillId="2" borderId="10" xfId="0" applyFont="1" applyFill="1" applyBorder="1" applyAlignment="1">
      <alignment horizontal="left" vertical="center" wrapText="1"/>
    </xf>
    <xf numFmtId="0" fontId="48" fillId="2" borderId="11" xfId="0" applyFont="1" applyFill="1" applyBorder="1" applyAlignment="1">
      <alignment horizontal="left" vertical="center" wrapText="1"/>
    </xf>
    <xf numFmtId="3" fontId="51" fillId="14" borderId="4" xfId="0" applyNumberFormat="1" applyFont="1" applyFill="1" applyBorder="1" applyAlignment="1">
      <alignment horizontal="right" vertical="center" wrapText="1"/>
    </xf>
    <xf numFmtId="0" fontId="48" fillId="2" borderId="4" xfId="0" applyFont="1" applyFill="1" applyBorder="1" applyAlignment="1">
      <alignment horizontal="right" vertical="center" wrapText="1"/>
    </xf>
    <xf numFmtId="0" fontId="48" fillId="2" borderId="10" xfId="0" applyFont="1" applyFill="1" applyBorder="1" applyAlignment="1">
      <alignment horizontal="center" vertical="center" wrapText="1"/>
    </xf>
    <xf numFmtId="10" fontId="51" fillId="14" borderId="4" xfId="2" applyNumberFormat="1" applyFont="1" applyFill="1" applyBorder="1" applyAlignment="1">
      <alignment horizontal="right" vertical="center" wrapText="1"/>
    </xf>
    <xf numFmtId="0" fontId="48" fillId="13" borderId="28" xfId="0" applyFont="1" applyFill="1" applyBorder="1" applyAlignment="1">
      <alignment horizontal="center" vertical="top" wrapText="1"/>
    </xf>
    <xf numFmtId="0" fontId="49" fillId="15" borderId="0" xfId="0" applyFont="1" applyFill="1"/>
    <xf numFmtId="0" fontId="48" fillId="13" borderId="27" xfId="0" applyFont="1" applyFill="1" applyBorder="1" applyAlignment="1">
      <alignment horizontal="center" vertical="top" wrapText="1"/>
    </xf>
    <xf numFmtId="10" fontId="51" fillId="14" borderId="10" xfId="2" applyNumberFormat="1" applyFont="1" applyFill="1" applyBorder="1" applyAlignment="1">
      <alignment horizontal="right" vertical="center" wrapText="1"/>
    </xf>
    <xf numFmtId="0" fontId="48" fillId="13" borderId="2" xfId="0" applyFont="1" applyFill="1" applyBorder="1" applyAlignment="1">
      <alignment horizontal="center" vertical="top" wrapText="1"/>
    </xf>
    <xf numFmtId="0" fontId="48" fillId="13" borderId="3" xfId="0" applyFont="1" applyFill="1" applyBorder="1" applyAlignment="1">
      <alignment horizontal="center" vertical="top" wrapText="1"/>
    </xf>
    <xf numFmtId="0" fontId="48" fillId="13" borderId="0" xfId="0" applyFont="1" applyFill="1" applyAlignment="1">
      <alignment horizontal="center" vertical="top" wrapText="1"/>
    </xf>
    <xf numFmtId="0" fontId="48" fillId="13" borderId="6" xfId="0" applyFont="1" applyFill="1" applyBorder="1" applyAlignment="1">
      <alignment horizontal="center" vertical="top" wrapText="1"/>
    </xf>
    <xf numFmtId="0" fontId="48" fillId="13" borderId="8" xfId="0" applyFont="1" applyFill="1" applyBorder="1" applyAlignment="1">
      <alignment horizontal="center" vertical="top" wrapText="1"/>
    </xf>
    <xf numFmtId="0" fontId="48" fillId="13" borderId="9" xfId="0" applyFont="1" applyFill="1" applyBorder="1" applyAlignment="1">
      <alignment horizontal="center" vertical="top" wrapText="1"/>
    </xf>
    <xf numFmtId="0" fontId="52" fillId="0" borderId="0" xfId="0" applyFont="1" applyAlignment="1">
      <alignment vertical="center"/>
    </xf>
    <xf numFmtId="0" fontId="49" fillId="0" borderId="0" xfId="0" applyFont="1" applyAlignment="1">
      <alignment vertical="center"/>
    </xf>
    <xf numFmtId="14" fontId="40" fillId="2" borderId="4" xfId="0" applyNumberFormat="1" applyFont="1" applyFill="1" applyBorder="1" applyAlignment="1">
      <alignment horizontal="center" vertical="center" wrapText="1"/>
    </xf>
    <xf numFmtId="0" fontId="46" fillId="13" borderId="10" xfId="0" applyFont="1" applyFill="1" applyBorder="1" applyAlignment="1">
      <alignment horizontal="left" vertical="center" wrapText="1"/>
    </xf>
    <xf numFmtId="0" fontId="46" fillId="13" borderId="11" xfId="0" applyFont="1" applyFill="1" applyBorder="1" applyAlignment="1">
      <alignment horizontal="left" vertical="center" wrapText="1"/>
    </xf>
    <xf numFmtId="3" fontId="46" fillId="13" borderId="10" xfId="0" applyNumberFormat="1" applyFont="1" applyFill="1" applyBorder="1" applyAlignment="1">
      <alignment horizontal="left" vertical="center" wrapText="1"/>
    </xf>
    <xf numFmtId="3" fontId="46" fillId="13" borderId="11" xfId="0" applyNumberFormat="1" applyFont="1" applyFill="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4" fontId="8" fillId="2" borderId="4" xfId="0" applyNumberFormat="1" applyFont="1" applyFill="1" applyBorder="1" applyAlignment="1">
      <alignment horizontal="right" vertical="center" wrapText="1"/>
    </xf>
    <xf numFmtId="0" fontId="53" fillId="13" borderId="5" xfId="0" applyFont="1" applyFill="1" applyBorder="1" applyAlignment="1">
      <alignment horizontal="left" vertical="center" wrapText="1"/>
    </xf>
    <xf numFmtId="0" fontId="53" fillId="13" borderId="6" xfId="0" applyFont="1" applyFill="1" applyBorder="1" applyAlignment="1">
      <alignment horizontal="left" vertical="center" wrapText="1"/>
    </xf>
    <xf numFmtId="0" fontId="53" fillId="13" borderId="7" xfId="0" applyFont="1" applyFill="1" applyBorder="1" applyAlignment="1">
      <alignment horizontal="left" vertical="center" wrapText="1"/>
    </xf>
    <xf numFmtId="0" fontId="53" fillId="13" borderId="8" xfId="0" applyFont="1" applyFill="1" applyBorder="1" applyAlignment="1">
      <alignment horizontal="left" vertical="center" wrapText="1"/>
    </xf>
    <xf numFmtId="0" fontId="53" fillId="13" borderId="9" xfId="0" applyFont="1" applyFill="1" applyBorder="1" applyAlignment="1">
      <alignment horizontal="left" vertical="center" wrapText="1"/>
    </xf>
    <xf numFmtId="0" fontId="53" fillId="13" borderId="0" xfId="0" applyFont="1" applyFill="1" applyAlignment="1">
      <alignment horizontal="left" vertical="center" wrapText="1"/>
    </xf>
    <xf numFmtId="4" fontId="0" fillId="16" borderId="0" xfId="0" applyNumberFormat="1" applyFill="1"/>
    <xf numFmtId="14" fontId="40" fillId="0" borderId="0" xfId="0" applyNumberFormat="1" applyFont="1" applyAlignment="1">
      <alignment horizontal="center" wrapText="1"/>
    </xf>
    <xf numFmtId="0" fontId="8" fillId="0" borderId="0" xfId="0" applyFont="1" applyAlignment="1">
      <alignment horizontal="center" wrapText="1"/>
    </xf>
    <xf numFmtId="3" fontId="21" fillId="2" borderId="27" xfId="11" applyNumberFormat="1" applyFont="1" applyFill="1" applyBorder="1" applyAlignment="1">
      <alignment horizontal="right" vertical="center" wrapText="1"/>
    </xf>
    <xf numFmtId="3" fontId="21" fillId="2" borderId="26" xfId="11" applyNumberFormat="1" applyFont="1" applyFill="1" applyBorder="1" applyAlignment="1">
      <alignment horizontal="right" vertical="center" wrapText="1"/>
    </xf>
    <xf numFmtId="10" fontId="21" fillId="0" borderId="27" xfId="2" applyNumberFormat="1" applyFont="1" applyBorder="1" applyAlignment="1">
      <alignment horizontal="right" vertical="center" wrapText="1"/>
    </xf>
    <xf numFmtId="0" fontId="54" fillId="7" borderId="4" xfId="0" applyFont="1" applyFill="1" applyBorder="1" applyAlignment="1">
      <alignment vertical="center" wrapText="1"/>
    </xf>
    <xf numFmtId="3" fontId="0" fillId="7" borderId="4" xfId="0" applyNumberFormat="1" applyFill="1" applyBorder="1" applyAlignment="1">
      <alignment horizontal="right" vertical="center" indent="1"/>
    </xf>
    <xf numFmtId="0" fontId="11" fillId="0" borderId="4" xfId="3" applyBorder="1" applyAlignment="1">
      <alignment vertical="center"/>
    </xf>
    <xf numFmtId="0" fontId="9" fillId="0" borderId="0" xfId="1" quotePrefix="1" applyFill="1"/>
    <xf numFmtId="0" fontId="11" fillId="2" borderId="4" xfId="20" applyFill="1" applyBorder="1" applyAlignment="1">
      <alignment horizontal="center" vertical="center" wrapText="1"/>
    </xf>
    <xf numFmtId="14" fontId="55" fillId="2" borderId="4" xfId="0" applyNumberFormat="1" applyFont="1" applyFill="1" applyBorder="1" applyAlignment="1">
      <alignment horizontal="center" vertical="center" wrapText="1"/>
    </xf>
    <xf numFmtId="3" fontId="11" fillId="2" borderId="4" xfId="20" applyNumberFormat="1" applyFill="1" applyBorder="1" applyAlignment="1">
      <alignment horizontal="left" vertical="center" wrapText="1"/>
    </xf>
    <xf numFmtId="165" fontId="11" fillId="0" borderId="4" xfId="20" applyNumberFormat="1" applyBorder="1" applyAlignment="1">
      <alignment horizontal="right" vertical="center" wrapText="1"/>
    </xf>
    <xf numFmtId="165" fontId="11" fillId="2" borderId="4" xfId="20" applyNumberFormat="1" applyFill="1" applyBorder="1" applyAlignment="1">
      <alignment horizontal="right" vertical="center" wrapText="1"/>
    </xf>
    <xf numFmtId="3" fontId="55" fillId="2" borderId="4" xfId="0" applyNumberFormat="1" applyFont="1" applyFill="1" applyBorder="1" applyAlignment="1">
      <alignment horizontal="right" vertical="center" wrapText="1"/>
    </xf>
    <xf numFmtId="0" fontId="11" fillId="2" borderId="4" xfId="20" applyFill="1" applyBorder="1" applyAlignment="1">
      <alignment horizontal="left" vertical="center" wrapText="1"/>
    </xf>
    <xf numFmtId="10" fontId="11" fillId="0" borderId="4" xfId="20" applyNumberFormat="1" applyBorder="1" applyAlignment="1">
      <alignment horizontal="right" vertical="center" wrapText="1"/>
    </xf>
    <xf numFmtId="10" fontId="11" fillId="2" borderId="4" xfId="20" applyNumberFormat="1" applyFill="1" applyBorder="1" applyAlignment="1">
      <alignment horizontal="right" vertical="center" wrapText="1"/>
    </xf>
    <xf numFmtId="10" fontId="11" fillId="0" borderId="0" xfId="20" applyNumberFormat="1"/>
    <xf numFmtId="0" fontId="11" fillId="2" borderId="10" xfId="20" applyFill="1" applyBorder="1" applyAlignment="1">
      <alignment horizontal="left" vertical="center" wrapText="1"/>
    </xf>
    <xf numFmtId="0" fontId="11" fillId="7" borderId="4" xfId="20" applyFill="1" applyBorder="1" applyAlignment="1">
      <alignment horizontal="center" vertical="center" wrapText="1"/>
    </xf>
    <xf numFmtId="0" fontId="20" fillId="2" borderId="11" xfId="0" applyFont="1" applyFill="1" applyBorder="1" applyAlignment="1">
      <alignment horizontal="center" vertical="center" wrapText="1"/>
    </xf>
    <xf numFmtId="0" fontId="0" fillId="2" borderId="7" xfId="0" applyFill="1" applyBorder="1" applyAlignment="1">
      <alignment horizontal="left" wrapText="1"/>
    </xf>
    <xf numFmtId="0" fontId="0" fillId="2" borderId="8" xfId="0" applyFill="1" applyBorder="1" applyAlignment="1">
      <alignment horizontal="left" wrapText="1"/>
    </xf>
    <xf numFmtId="0" fontId="0" fillId="2" borderId="9" xfId="0" applyFill="1" applyBorder="1" applyAlignment="1">
      <alignment horizontal="left" wrapText="1"/>
    </xf>
    <xf numFmtId="0" fontId="0" fillId="0" borderId="28" xfId="0" applyBorder="1" applyAlignment="1">
      <alignment horizontal="center" vertical="center" wrapText="1"/>
    </xf>
    <xf numFmtId="0" fontId="0" fillId="7" borderId="28" xfId="0" applyFill="1" applyBorder="1" applyAlignment="1">
      <alignment horizontal="center" vertical="center" wrapText="1"/>
    </xf>
    <xf numFmtId="0" fontId="0" fillId="7" borderId="27" xfId="0" applyFill="1" applyBorder="1" applyAlignment="1">
      <alignment horizontal="center" vertical="center" wrapText="1"/>
    </xf>
    <xf numFmtId="10" fontId="41" fillId="7" borderId="37" xfId="0" applyNumberFormat="1" applyFont="1" applyFill="1" applyBorder="1" applyAlignment="1">
      <alignment horizontal="right" vertical="center" wrapText="1" indent="1"/>
    </xf>
    <xf numFmtId="10" fontId="41" fillId="7" borderId="38" xfId="0" applyNumberFormat="1" applyFont="1" applyFill="1" applyBorder="1" applyAlignment="1">
      <alignment horizontal="right" vertical="center" wrapText="1" indent="1"/>
    </xf>
    <xf numFmtId="10" fontId="41" fillId="0" borderId="38" xfId="0" applyNumberFormat="1" applyFont="1" applyBorder="1" applyAlignment="1">
      <alignment horizontal="right" vertical="center" wrapText="1" indent="1"/>
    </xf>
    <xf numFmtId="10" fontId="41" fillId="7" borderId="39" xfId="0" applyNumberFormat="1" applyFont="1" applyFill="1" applyBorder="1" applyAlignment="1">
      <alignment horizontal="right" vertical="center" wrapText="1" indent="1"/>
    </xf>
    <xf numFmtId="10" fontId="39" fillId="7" borderId="0" xfId="0" applyNumberFormat="1" applyFont="1" applyFill="1"/>
    <xf numFmtId="0" fontId="44" fillId="7" borderId="10" xfId="0" applyFont="1" applyFill="1" applyBorder="1" applyAlignment="1">
      <alignment horizontal="right"/>
    </xf>
    <xf numFmtId="0" fontId="0" fillId="0" borderId="0" xfId="0" applyAlignment="1">
      <alignment horizontal="left" vertical="center"/>
    </xf>
    <xf numFmtId="0" fontId="0" fillId="2" borderId="0" xfId="0" applyFill="1" applyAlignment="1">
      <alignment horizontal="left" vertical="center" wrapText="1"/>
    </xf>
    <xf numFmtId="14" fontId="0" fillId="0" borderId="0" xfId="0" applyNumberFormat="1" applyAlignment="1">
      <alignment horizontal="center" vertical="center"/>
    </xf>
    <xf numFmtId="49" fontId="10" fillId="0" borderId="4" xfId="25" applyNumberFormat="1" applyFont="1" applyBorder="1" applyAlignment="1">
      <alignment horizontal="center" vertical="center" wrapText="1"/>
    </xf>
    <xf numFmtId="0" fontId="10" fillId="0" borderId="4" xfId="25" applyFont="1" applyBorder="1" applyAlignment="1">
      <alignment horizontal="center" vertical="center" wrapText="1"/>
    </xf>
    <xf numFmtId="0" fontId="35" fillId="0" borderId="4" xfId="25" applyFont="1" applyBorder="1" applyAlignment="1">
      <alignment horizontal="center" vertical="center" wrapText="1"/>
    </xf>
    <xf numFmtId="0" fontId="35" fillId="0" borderId="4" xfId="25" applyFont="1" applyBorder="1" applyAlignment="1">
      <alignment horizontal="left" vertical="center" wrapText="1"/>
    </xf>
    <xf numFmtId="3" fontId="35" fillId="0" borderId="4" xfId="25" applyNumberFormat="1" applyFont="1" applyBorder="1" applyAlignment="1">
      <alignment horizontal="center" vertical="center" wrapText="1"/>
    </xf>
    <xf numFmtId="0" fontId="35" fillId="0" borderId="4" xfId="25" applyFont="1" applyBorder="1" applyAlignment="1">
      <alignment vertical="center" wrapText="1"/>
    </xf>
    <xf numFmtId="0" fontId="35" fillId="0" borderId="4" xfId="25" quotePrefix="1" applyFont="1" applyBorder="1" applyAlignment="1">
      <alignment horizontal="center" vertical="center" wrapText="1"/>
    </xf>
    <xf numFmtId="0" fontId="10" fillId="7" borderId="26" xfId="0" applyFont="1" applyFill="1" applyBorder="1" applyAlignment="1">
      <alignment vertical="center" wrapText="1"/>
    </xf>
    <xf numFmtId="0" fontId="35" fillId="7" borderId="4" xfId="0" applyFont="1" applyFill="1" applyBorder="1" applyAlignment="1">
      <alignment horizontal="center"/>
    </xf>
    <xf numFmtId="165" fontId="35" fillId="7" borderId="4" xfId="0" applyNumberFormat="1" applyFont="1" applyFill="1" applyBorder="1" applyAlignment="1">
      <alignment horizontal="center"/>
    </xf>
    <xf numFmtId="0" fontId="10" fillId="7" borderId="28" xfId="0" applyFont="1" applyFill="1" applyBorder="1" applyAlignment="1">
      <alignment vertical="center" wrapText="1"/>
    </xf>
    <xf numFmtId="0" fontId="57" fillId="7" borderId="5" xfId="0" applyFont="1" applyFill="1" applyBorder="1" applyAlignment="1">
      <alignment vertical="center" wrapText="1"/>
    </xf>
    <xf numFmtId="0" fontId="35" fillId="7" borderId="26" xfId="0" applyFont="1" applyFill="1" applyBorder="1" applyAlignment="1">
      <alignment vertical="center" wrapText="1"/>
    </xf>
    <xf numFmtId="0" fontId="35" fillId="7" borderId="1" xfId="0" applyFont="1" applyFill="1" applyBorder="1" applyAlignment="1">
      <alignment vertical="center" wrapText="1"/>
    </xf>
    <xf numFmtId="0" fontId="35" fillId="7" borderId="28" xfId="0" applyFont="1" applyFill="1" applyBorder="1" applyAlignment="1">
      <alignment vertical="center" wrapText="1"/>
    </xf>
    <xf numFmtId="0" fontId="57" fillId="7" borderId="28" xfId="0" applyFont="1" applyFill="1" applyBorder="1" applyAlignment="1">
      <alignment vertical="center" wrapText="1"/>
    </xf>
    <xf numFmtId="0" fontId="10" fillId="10" borderId="4" xfId="0" applyFont="1" applyFill="1" applyBorder="1"/>
    <xf numFmtId="0" fontId="10" fillId="10" borderId="4" xfId="0" applyFont="1" applyFill="1" applyBorder="1" applyAlignment="1">
      <alignment horizontal="left" vertical="center" wrapText="1"/>
    </xf>
    <xf numFmtId="3" fontId="10" fillId="10" borderId="4" xfId="11" applyNumberFormat="1" applyFont="1" applyFill="1" applyBorder="1"/>
    <xf numFmtId="165" fontId="10" fillId="10" borderId="4" xfId="11" applyNumberFormat="1" applyFont="1" applyFill="1" applyBorder="1"/>
    <xf numFmtId="0" fontId="35" fillId="11" borderId="4" xfId="0" applyFont="1" applyFill="1" applyBorder="1"/>
    <xf numFmtId="0" fontId="35" fillId="11" borderId="4" xfId="0" applyFont="1" applyFill="1" applyBorder="1" applyAlignment="1">
      <alignment horizontal="left" vertical="center" indent="1"/>
    </xf>
    <xf numFmtId="3" fontId="35" fillId="11" borderId="4" xfId="11" applyNumberFormat="1" applyFont="1" applyFill="1" applyBorder="1"/>
    <xf numFmtId="165" fontId="35" fillId="11" borderId="4" xfId="11" applyNumberFormat="1" applyFont="1" applyFill="1" applyBorder="1"/>
    <xf numFmtId="0" fontId="35" fillId="7" borderId="4" xfId="0" applyFont="1" applyFill="1" applyBorder="1"/>
    <xf numFmtId="0" fontId="58" fillId="7" borderId="4" xfId="0" applyFont="1" applyFill="1" applyBorder="1" applyAlignment="1">
      <alignment horizontal="left" vertical="center" indent="3"/>
    </xf>
    <xf numFmtId="3" fontId="35" fillId="7" borderId="4" xfId="11" applyNumberFormat="1" applyFont="1" applyFill="1" applyBorder="1"/>
    <xf numFmtId="165" fontId="35" fillId="7" borderId="4" xfId="11" applyNumberFormat="1" applyFont="1" applyFill="1" applyBorder="1"/>
    <xf numFmtId="0" fontId="58" fillId="7" borderId="4" xfId="0" applyFont="1" applyFill="1" applyBorder="1" applyAlignment="1">
      <alignment horizontal="left" vertical="center" wrapText="1" indent="3"/>
    </xf>
    <xf numFmtId="0" fontId="58" fillId="0" borderId="4" xfId="0" applyFont="1" applyBorder="1" applyAlignment="1">
      <alignment horizontal="left" vertical="center" wrapText="1" indent="3"/>
    </xf>
    <xf numFmtId="0" fontId="35" fillId="0" borderId="4" xfId="0" applyFont="1" applyBorder="1" applyAlignment="1">
      <alignment horizontal="left" vertical="center" indent="1"/>
    </xf>
    <xf numFmtId="3" fontId="35" fillId="10" borderId="4" xfId="11" applyNumberFormat="1" applyFont="1" applyFill="1" applyBorder="1"/>
    <xf numFmtId="165" fontId="35" fillId="10" borderId="4" xfId="11" applyNumberFormat="1" applyFont="1" applyFill="1" applyBorder="1"/>
    <xf numFmtId="0" fontId="1" fillId="7" borderId="0" xfId="0" applyFont="1" applyFill="1"/>
    <xf numFmtId="0" fontId="35" fillId="0" borderId="4" xfId="0" applyFont="1" applyBorder="1" applyAlignment="1">
      <alignment horizontal="left" vertical="center" wrapText="1" indent="1"/>
    </xf>
    <xf numFmtId="0" fontId="10" fillId="10" borderId="4" xfId="0" applyFont="1" applyFill="1" applyBorder="1" applyAlignment="1">
      <alignment horizontal="left" vertical="center"/>
    </xf>
    <xf numFmtId="0" fontId="1" fillId="7" borderId="3" xfId="0" applyFont="1" applyFill="1" applyBorder="1" applyAlignment="1">
      <alignment horizontal="left" vertical="center"/>
    </xf>
    <xf numFmtId="0" fontId="35" fillId="7" borderId="0" xfId="0" applyFont="1" applyFill="1" applyAlignment="1">
      <alignment horizontal="center" vertical="center"/>
    </xf>
    <xf numFmtId="0" fontId="35" fillId="7" borderId="0" xfId="0" applyFont="1" applyFill="1" applyAlignment="1">
      <alignment vertical="center"/>
    </xf>
    <xf numFmtId="0" fontId="35" fillId="7" borderId="0" xfId="0" applyFont="1" applyFill="1" applyAlignment="1">
      <alignment horizontal="left"/>
    </xf>
    <xf numFmtId="0" fontId="35" fillId="7" borderId="6" xfId="0" applyFont="1" applyFill="1" applyBorder="1" applyAlignment="1">
      <alignment vertical="center" wrapText="1"/>
    </xf>
    <xf numFmtId="0" fontId="37" fillId="7" borderId="0" xfId="0" applyFont="1" applyFill="1" applyAlignment="1">
      <alignment horizontal="center" vertical="center" wrapText="1"/>
    </xf>
    <xf numFmtId="0" fontId="37" fillId="7" borderId="34" xfId="0" applyFont="1" applyFill="1" applyBorder="1" applyAlignment="1">
      <alignment horizontal="center" vertical="center" wrapText="1"/>
    </xf>
    <xf numFmtId="0" fontId="37" fillId="7" borderId="35" xfId="0" applyFont="1" applyFill="1" applyBorder="1" applyAlignment="1">
      <alignment horizontal="center" vertical="center" wrapText="1"/>
    </xf>
    <xf numFmtId="0" fontId="37" fillId="7" borderId="36" xfId="0" applyFont="1" applyFill="1" applyBorder="1" applyAlignment="1">
      <alignment horizontal="center" vertical="center" wrapText="1"/>
    </xf>
    <xf numFmtId="0" fontId="37" fillId="7" borderId="6" xfId="0" applyFont="1" applyFill="1" applyBorder="1" applyAlignment="1">
      <alignment horizontal="center" vertical="center" wrapText="1"/>
    </xf>
    <xf numFmtId="0" fontId="37" fillId="7" borderId="28" xfId="0" applyFont="1" applyFill="1" applyBorder="1" applyAlignment="1">
      <alignment horizontal="center" vertical="center" wrapText="1"/>
    </xf>
    <xf numFmtId="0" fontId="37" fillId="7" borderId="28" xfId="0" applyFont="1" applyFill="1" applyBorder="1" applyAlignment="1">
      <alignment vertical="center" wrapText="1"/>
    </xf>
    <xf numFmtId="0" fontId="35" fillId="7" borderId="8" xfId="0" applyFont="1" applyFill="1" applyBorder="1" applyAlignment="1">
      <alignment vertical="center"/>
    </xf>
    <xf numFmtId="0" fontId="35" fillId="7" borderId="8" xfId="0" applyFont="1" applyFill="1" applyBorder="1" applyAlignment="1">
      <alignment vertical="center" wrapText="1"/>
    </xf>
    <xf numFmtId="0" fontId="37" fillId="7" borderId="25" xfId="0" applyFont="1" applyFill="1" applyBorder="1" applyAlignment="1">
      <alignment horizontal="center" vertical="center" wrapText="1"/>
    </xf>
    <xf numFmtId="0" fontId="37" fillId="7" borderId="25" xfId="0" applyFont="1" applyFill="1" applyBorder="1" applyAlignment="1">
      <alignment vertical="center" wrapText="1"/>
    </xf>
    <xf numFmtId="0" fontId="35" fillId="7" borderId="25" xfId="0" applyFont="1" applyFill="1" applyBorder="1" applyAlignment="1">
      <alignment horizontal="center" vertical="center" wrapText="1"/>
    </xf>
    <xf numFmtId="0" fontId="10" fillId="12" borderId="27" xfId="0" applyFont="1" applyFill="1" applyBorder="1" applyAlignment="1">
      <alignment horizontal="right" vertical="center" indent="1"/>
    </xf>
    <xf numFmtId="0" fontId="6" fillId="12" borderId="27" xfId="0" applyFont="1" applyFill="1" applyBorder="1" applyAlignment="1">
      <alignment horizontal="left" vertical="center" wrapText="1" indent="1"/>
    </xf>
    <xf numFmtId="164" fontId="59" fillId="12" borderId="7" xfId="0" applyNumberFormat="1" applyFont="1" applyFill="1" applyBorder="1" applyAlignment="1">
      <alignment horizontal="right" vertical="center" wrapText="1" indent="1"/>
    </xf>
    <xf numFmtId="164" fontId="59" fillId="12" borderId="46" xfId="0" applyNumberFormat="1" applyFont="1" applyFill="1" applyBorder="1" applyAlignment="1">
      <alignment horizontal="right" vertical="center" wrapText="1" indent="1"/>
    </xf>
    <xf numFmtId="164" fontId="59" fillId="12" borderId="47" xfId="0" applyNumberFormat="1" applyFont="1" applyFill="1" applyBorder="1" applyAlignment="1">
      <alignment horizontal="right" vertical="center" wrapText="1" indent="1"/>
    </xf>
    <xf numFmtId="164" fontId="59" fillId="12" borderId="48" xfId="0" applyNumberFormat="1" applyFont="1" applyFill="1" applyBorder="1" applyAlignment="1">
      <alignment horizontal="right" vertical="center" wrapText="1" indent="1"/>
    </xf>
    <xf numFmtId="164" fontId="59" fillId="12" borderId="9" xfId="0" applyNumberFormat="1" applyFont="1" applyFill="1" applyBorder="1" applyAlignment="1">
      <alignment horizontal="right" vertical="center" wrapText="1" indent="1"/>
    </xf>
    <xf numFmtId="164" fontId="59" fillId="12" borderId="27" xfId="0" applyNumberFormat="1" applyFont="1" applyFill="1" applyBorder="1" applyAlignment="1">
      <alignment horizontal="right" vertical="center" wrapText="1" indent="1"/>
    </xf>
    <xf numFmtId="10" fontId="59" fillId="12" borderId="27" xfId="2" applyNumberFormat="1" applyFont="1" applyFill="1" applyBorder="1" applyAlignment="1">
      <alignment horizontal="right" vertical="center" wrapText="1" indent="2"/>
    </xf>
    <xf numFmtId="0" fontId="35" fillId="7" borderId="4" xfId="0" applyFont="1" applyFill="1" applyBorder="1" applyAlignment="1">
      <alignment horizontal="right" vertical="center" indent="1"/>
    </xf>
    <xf numFmtId="0" fontId="0" fillId="7" borderId="4" xfId="0" applyFill="1" applyBorder="1" applyAlignment="1">
      <alignment horizontal="left" indent="1"/>
    </xf>
    <xf numFmtId="164" fontId="37" fillId="7" borderId="7" xfId="0" applyNumberFormat="1" applyFont="1" applyFill="1" applyBorder="1" applyAlignment="1">
      <alignment horizontal="right" vertical="center" wrapText="1" indent="1"/>
    </xf>
    <xf numFmtId="164" fontId="37" fillId="7" borderId="9" xfId="0" applyNumberFormat="1" applyFont="1" applyFill="1" applyBorder="1" applyAlignment="1">
      <alignment horizontal="right" vertical="center" wrapText="1" indent="1"/>
    </xf>
    <xf numFmtId="164" fontId="37" fillId="7" borderId="27" xfId="0" applyNumberFormat="1" applyFont="1" applyFill="1" applyBorder="1" applyAlignment="1">
      <alignment horizontal="right" vertical="center" wrapText="1" indent="1"/>
    </xf>
    <xf numFmtId="10" fontId="37" fillId="7" borderId="27" xfId="2" applyNumberFormat="1" applyFont="1" applyFill="1" applyBorder="1" applyAlignment="1">
      <alignment horizontal="right" vertical="center" wrapText="1" indent="2"/>
    </xf>
    <xf numFmtId="0" fontId="0" fillId="7" borderId="27" xfId="0" applyFill="1" applyBorder="1" applyAlignment="1">
      <alignment horizontal="left" indent="1"/>
    </xf>
    <xf numFmtId="164" fontId="37" fillId="3" borderId="9" xfId="0" applyNumberFormat="1" applyFont="1" applyFill="1" applyBorder="1" applyAlignment="1">
      <alignment horizontal="right" vertical="center" wrapText="1" indent="1"/>
    </xf>
    <xf numFmtId="164" fontId="37" fillId="3" borderId="27" xfId="0" applyNumberFormat="1" applyFont="1" applyFill="1" applyBorder="1" applyAlignment="1">
      <alignment horizontal="right" vertical="center" wrapText="1" indent="1"/>
    </xf>
    <xf numFmtId="0" fontId="10" fillId="12" borderId="4" xfId="0" applyFont="1" applyFill="1" applyBorder="1" applyAlignment="1">
      <alignment horizontal="right" vertical="center" indent="1"/>
    </xf>
    <xf numFmtId="164" fontId="59" fillId="12" borderId="49" xfId="0" applyNumberFormat="1" applyFont="1" applyFill="1" applyBorder="1" applyAlignment="1">
      <alignment horizontal="right" vertical="center" wrapText="1" indent="1"/>
    </xf>
    <xf numFmtId="164" fontId="59" fillId="12" borderId="4" xfId="0" applyNumberFormat="1" applyFont="1" applyFill="1" applyBorder="1" applyAlignment="1">
      <alignment horizontal="right" vertical="center" wrapText="1" indent="1"/>
    </xf>
    <xf numFmtId="164" fontId="59" fillId="12" borderId="50" xfId="0" applyNumberFormat="1" applyFont="1" applyFill="1" applyBorder="1" applyAlignment="1">
      <alignment horizontal="right" vertical="center" wrapText="1" indent="1"/>
    </xf>
    <xf numFmtId="0" fontId="0" fillId="7" borderId="0" xfId="0" applyFill="1" applyAlignment="1">
      <alignment vertical="center"/>
    </xf>
    <xf numFmtId="0" fontId="6" fillId="7" borderId="0" xfId="24" applyFont="1" applyFill="1" applyAlignment="1">
      <alignment wrapText="1"/>
    </xf>
    <xf numFmtId="0" fontId="1" fillId="7" borderId="0" xfId="0" applyFont="1" applyFill="1" applyAlignment="1">
      <alignment horizontal="justify" wrapText="1"/>
    </xf>
    <xf numFmtId="0" fontId="0" fillId="0" borderId="4" xfId="0" applyBorder="1" applyAlignment="1">
      <alignment horizontal="center"/>
    </xf>
    <xf numFmtId="0" fontId="0" fillId="7" borderId="25" xfId="0" applyFill="1" applyBorder="1" applyAlignment="1">
      <alignment horizontal="center" vertical="center" wrapText="1"/>
    </xf>
    <xf numFmtId="0" fontId="0" fillId="0" borderId="25" xfId="0" applyBorder="1" applyAlignment="1">
      <alignment horizontal="center" vertical="center" wrapText="1"/>
    </xf>
    <xf numFmtId="0" fontId="35" fillId="7" borderId="4" xfId="0" applyFont="1" applyFill="1" applyBorder="1" applyAlignment="1">
      <alignment horizontal="right" indent="1"/>
    </xf>
    <xf numFmtId="0" fontId="0" fillId="7" borderId="27" xfId="0" applyFill="1" applyBorder="1"/>
    <xf numFmtId="0" fontId="0" fillId="7" borderId="27" xfId="0" applyFill="1" applyBorder="1" applyAlignment="1">
      <alignment horizontal="center"/>
    </xf>
    <xf numFmtId="0" fontId="0" fillId="0" borderId="27" xfId="0" applyBorder="1" applyAlignment="1">
      <alignment horizontal="center"/>
    </xf>
    <xf numFmtId="0" fontId="0" fillId="7" borderId="5" xfId="0" applyFill="1" applyBorder="1" applyAlignment="1">
      <alignment horizontal="left" indent="1"/>
    </xf>
    <xf numFmtId="0" fontId="0" fillId="7" borderId="0" xfId="0" applyFill="1" applyAlignment="1">
      <alignment horizontal="left" indent="1"/>
    </xf>
    <xf numFmtId="0" fontId="0" fillId="7" borderId="6" xfId="0" applyFill="1" applyBorder="1"/>
    <xf numFmtId="0" fontId="0" fillId="7" borderId="5" xfId="0" applyFill="1" applyBorder="1"/>
    <xf numFmtId="0" fontId="0" fillId="7" borderId="5" xfId="0" applyFill="1" applyBorder="1" applyAlignment="1">
      <alignment horizontal="left" indent="2"/>
    </xf>
    <xf numFmtId="0" fontId="0" fillId="7" borderId="7" xfId="0" applyFill="1" applyBorder="1"/>
    <xf numFmtId="0" fontId="0" fillId="7" borderId="8" xfId="0" applyFill="1" applyBorder="1"/>
    <xf numFmtId="0" fontId="0" fillId="7" borderId="7" xfId="0" applyFill="1" applyBorder="1" applyAlignment="1">
      <alignment horizontal="left" indent="2"/>
    </xf>
    <xf numFmtId="0" fontId="0" fillId="7" borderId="9" xfId="0" applyFill="1" applyBorder="1"/>
    <xf numFmtId="0" fontId="35" fillId="7" borderId="0" xfId="0" applyFont="1" applyFill="1" applyAlignment="1">
      <alignment horizontal="right" vertical="center" indent="1"/>
    </xf>
    <xf numFmtId="0" fontId="1" fillId="7" borderId="4" xfId="0" applyFont="1" applyFill="1" applyBorder="1" applyAlignment="1">
      <alignment horizontal="center" vertical="center"/>
    </xf>
    <xf numFmtId="0" fontId="1" fillId="7" borderId="26" xfId="0" applyFont="1" applyFill="1" applyBorder="1" applyAlignment="1">
      <alignment horizontal="center" vertical="center"/>
    </xf>
    <xf numFmtId="0" fontId="1" fillId="0" borderId="26" xfId="0" applyFont="1" applyBorder="1" applyAlignment="1">
      <alignment horizontal="center" vertical="center"/>
    </xf>
    <xf numFmtId="0" fontId="0" fillId="7" borderId="28" xfId="0" applyFill="1" applyBorder="1" applyAlignment="1">
      <alignment vertical="center" wrapText="1"/>
    </xf>
    <xf numFmtId="0" fontId="1" fillId="7" borderId="25" xfId="0" applyFont="1" applyFill="1" applyBorder="1" applyAlignment="1">
      <alignment horizontal="center" vertical="center" wrapText="1"/>
    </xf>
    <xf numFmtId="0" fontId="1" fillId="7" borderId="25" xfId="0" applyFont="1" applyFill="1" applyBorder="1" applyAlignment="1">
      <alignment vertical="center" wrapText="1"/>
    </xf>
    <xf numFmtId="0" fontId="1" fillId="0" borderId="0" xfId="0" applyFont="1" applyAlignment="1">
      <alignment horizontal="center" vertical="center" wrapText="1"/>
    </xf>
    <xf numFmtId="0" fontId="35" fillId="0" borderId="0" xfId="0" applyFont="1" applyAlignment="1">
      <alignment horizontal="center" vertical="center" wrapText="1"/>
    </xf>
    <xf numFmtId="0" fontId="0" fillId="7" borderId="4" xfId="0" applyFill="1" applyBorder="1" applyAlignment="1">
      <alignment horizontal="right" indent="1"/>
    </xf>
    <xf numFmtId="0" fontId="1" fillId="7" borderId="27" xfId="0" applyFont="1" applyFill="1" applyBorder="1" applyAlignment="1">
      <alignment horizontal="left" vertical="center" indent="1"/>
    </xf>
    <xf numFmtId="0" fontId="1" fillId="7" borderId="4" xfId="0" applyFont="1" applyFill="1" applyBorder="1" applyAlignment="1">
      <alignment horizontal="left" vertical="center" indent="1"/>
    </xf>
    <xf numFmtId="0" fontId="1" fillId="0" borderId="0" xfId="0" applyFont="1"/>
    <xf numFmtId="0" fontId="6" fillId="0" borderId="0" xfId="0" applyFont="1"/>
    <xf numFmtId="4" fontId="6" fillId="0" borderId="0" xfId="0" applyNumberFormat="1" applyFont="1"/>
    <xf numFmtId="0" fontId="0" fillId="7" borderId="4" xfId="0" applyFill="1" applyBorder="1" applyAlignment="1">
      <alignment horizontal="center" vertical="center"/>
    </xf>
    <xf numFmtId="0" fontId="0" fillId="7" borderId="26" xfId="0" applyFill="1" applyBorder="1" applyAlignment="1">
      <alignment horizontal="center" vertical="center"/>
    </xf>
    <xf numFmtId="0" fontId="0" fillId="0" borderId="26" xfId="0" applyBorder="1" applyAlignment="1">
      <alignment horizontal="center" vertical="center"/>
    </xf>
    <xf numFmtId="0" fontId="0" fillId="7" borderId="25" xfId="0" applyFill="1" applyBorder="1" applyAlignment="1">
      <alignment vertical="center" wrapText="1"/>
    </xf>
    <xf numFmtId="0" fontId="0" fillId="0" borderId="2" xfId="0" applyBorder="1" applyAlignment="1">
      <alignment horizontal="center" vertical="center" wrapText="1"/>
    </xf>
    <xf numFmtId="0" fontId="0" fillId="2" borderId="4" xfId="0" applyFill="1" applyBorder="1" applyAlignment="1">
      <alignment horizontal="left" wrapText="1"/>
    </xf>
    <xf numFmtId="3" fontId="60" fillId="10" borderId="4" xfId="0" applyNumberFormat="1" applyFont="1" applyFill="1" applyBorder="1" applyAlignment="1">
      <alignment horizontal="left" vertical="center" wrapText="1"/>
    </xf>
    <xf numFmtId="0" fontId="0" fillId="2" borderId="10" xfId="0" applyFill="1" applyBorder="1" applyAlignment="1">
      <alignment horizontal="left" wrapText="1"/>
    </xf>
    <xf numFmtId="0" fontId="61" fillId="7" borderId="0" xfId="0" applyFont="1" applyFill="1" applyAlignment="1">
      <alignment horizontal="center" vertical="center"/>
    </xf>
    <xf numFmtId="0" fontId="61" fillId="7" borderId="0" xfId="0" applyFont="1" applyFill="1"/>
    <xf numFmtId="0" fontId="15" fillId="7" borderId="0" xfId="0" applyFont="1" applyFill="1" applyAlignment="1">
      <alignment horizontal="center" vertical="center" wrapText="1"/>
    </xf>
    <xf numFmtId="0" fontId="15" fillId="7" borderId="0" xfId="0" applyFont="1" applyFill="1" applyAlignment="1">
      <alignment horizontal="left" vertical="center"/>
    </xf>
    <xf numFmtId="0" fontId="15" fillId="7" borderId="0" xfId="0" applyFont="1" applyFill="1" applyAlignment="1">
      <alignment vertical="center" wrapText="1"/>
    </xf>
    <xf numFmtId="0" fontId="61" fillId="7" borderId="0" xfId="0" applyFont="1" applyFill="1" applyAlignment="1">
      <alignment horizontal="right" vertical="center" indent="1"/>
    </xf>
    <xf numFmtId="0" fontId="15" fillId="7" borderId="0" xfId="0" applyFont="1" applyFill="1" applyAlignment="1">
      <alignment horizontal="right" vertical="center" wrapText="1" indent="1"/>
    </xf>
    <xf numFmtId="0" fontId="23" fillId="0" borderId="0" xfId="0" applyFont="1" applyAlignment="1">
      <alignment horizontal="left" vertical="center"/>
    </xf>
    <xf numFmtId="0" fontId="15" fillId="0" borderId="0" xfId="0" applyFont="1" applyAlignment="1">
      <alignment horizontal="left" vertical="center"/>
    </xf>
    <xf numFmtId="0" fontId="0" fillId="2" borderId="0" xfId="0" applyFill="1" applyAlignment="1">
      <alignment horizontal="left" wrapText="1"/>
    </xf>
    <xf numFmtId="0" fontId="0" fillId="0" borderId="1" xfId="0" applyBorder="1" applyAlignment="1">
      <alignment horizontal="center" vertical="center" wrapText="1"/>
    </xf>
    <xf numFmtId="0" fontId="0" fillId="0" borderId="3" xfId="0" applyBorder="1" applyAlignment="1">
      <alignment horizontal="left" vertical="center" wrapText="1"/>
    </xf>
    <xf numFmtId="0" fontId="0" fillId="2" borderId="7" xfId="0" applyFill="1" applyBorder="1" applyAlignment="1">
      <alignment horizontal="left" vertical="center" wrapText="1"/>
    </xf>
    <xf numFmtId="0" fontId="0" fillId="0" borderId="7" xfId="0" applyBorder="1" applyAlignment="1">
      <alignment horizontal="center" vertical="center" wrapText="1"/>
    </xf>
    <xf numFmtId="0" fontId="0" fillId="0" borderId="9" xfId="0" applyBorder="1" applyAlignment="1">
      <alignment horizontal="left" vertical="center" wrapText="1"/>
    </xf>
    <xf numFmtId="0" fontId="0" fillId="0" borderId="4" xfId="0" applyBorder="1" applyAlignment="1">
      <alignment horizontal="left" vertical="center" wrapText="1"/>
    </xf>
    <xf numFmtId="0" fontId="20" fillId="0" borderId="4" xfId="0" applyFont="1" applyBorder="1" applyAlignment="1">
      <alignment horizontal="left" vertical="center" wrapText="1"/>
    </xf>
    <xf numFmtId="3" fontId="20" fillId="0" borderId="4" xfId="0" applyNumberFormat="1" applyFont="1" applyBorder="1" applyAlignment="1">
      <alignment horizontal="right" vertical="center" wrapText="1"/>
    </xf>
    <xf numFmtId="0" fontId="0" fillId="0" borderId="0" xfId="0" applyAlignment="1">
      <alignment horizontal="left" vertical="center" wrapText="1"/>
    </xf>
    <xf numFmtId="0" fontId="20" fillId="2" borderId="0" xfId="0" applyFont="1" applyFill="1" applyAlignment="1">
      <alignment horizontal="left" wrapText="1"/>
    </xf>
    <xf numFmtId="0" fontId="0" fillId="2" borderId="3" xfId="0" applyFill="1" applyBorder="1" applyAlignment="1">
      <alignment horizontal="left" vertical="center" wrapText="1"/>
    </xf>
    <xf numFmtId="0" fontId="0" fillId="2" borderId="5" xfId="0" applyFill="1" applyBorder="1" applyAlignment="1">
      <alignment horizontal="left" wrapText="1"/>
    </xf>
    <xf numFmtId="0" fontId="0" fillId="2" borderId="6" xfId="0" applyFill="1" applyBorder="1" applyAlignment="1">
      <alignment horizontal="left" vertical="center" wrapText="1"/>
    </xf>
    <xf numFmtId="0" fontId="0" fillId="2" borderId="10" xfId="0" applyFill="1" applyBorder="1" applyAlignment="1">
      <alignment horizontal="center" vertical="center" wrapText="1"/>
    </xf>
    <xf numFmtId="0" fontId="0" fillId="2" borderId="9" xfId="0" applyFill="1" applyBorder="1" applyAlignment="1">
      <alignment horizontal="left" vertical="center" wrapText="1"/>
    </xf>
    <xf numFmtId="0" fontId="0" fillId="2" borderId="4" xfId="0" applyFill="1" applyBorder="1" applyAlignment="1">
      <alignment horizontal="left" vertical="center" wrapText="1"/>
    </xf>
    <xf numFmtId="0" fontId="20" fillId="2" borderId="4" xfId="0" applyFont="1" applyFill="1" applyBorder="1" applyAlignment="1">
      <alignment horizontal="left" vertical="center" wrapText="1"/>
    </xf>
    <xf numFmtId="0" fontId="0" fillId="2" borderId="0" xfId="0" applyFill="1" applyAlignment="1">
      <alignment horizontal="center" vertical="center" wrapText="1"/>
    </xf>
    <xf numFmtId="0" fontId="0" fillId="2" borderId="1" xfId="0" applyFill="1" applyBorder="1" applyAlignment="1">
      <alignment horizontal="center" vertical="center" wrapText="1"/>
    </xf>
    <xf numFmtId="0" fontId="0" fillId="2" borderId="2" xfId="0"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3" fontId="0" fillId="2" borderId="0" xfId="0" applyNumberFormat="1" applyFill="1" applyAlignment="1">
      <alignment horizontal="right" vertical="center" wrapText="1"/>
    </xf>
    <xf numFmtId="3" fontId="0" fillId="2" borderId="4" xfId="0" applyNumberFormat="1" applyFill="1" applyBorder="1" applyAlignment="1">
      <alignment horizontal="right" vertical="center" wrapText="1"/>
    </xf>
    <xf numFmtId="3" fontId="64" fillId="10" borderId="26" xfId="0" applyNumberFormat="1" applyFont="1" applyFill="1" applyBorder="1" applyAlignment="1">
      <alignment horizontal="left" vertical="center" wrapText="1"/>
    </xf>
    <xf numFmtId="3" fontId="0" fillId="2" borderId="4" xfId="0" applyNumberFormat="1" applyFill="1" applyBorder="1" applyAlignment="1">
      <alignment horizontal="center" vertical="center" wrapText="1"/>
    </xf>
    <xf numFmtId="3" fontId="64" fillId="10" borderId="28" xfId="0" applyNumberFormat="1" applyFont="1" applyFill="1" applyBorder="1" applyAlignment="1">
      <alignment horizontal="left" vertical="center" wrapText="1"/>
    </xf>
    <xf numFmtId="3" fontId="64" fillId="10" borderId="27" xfId="0" applyNumberFormat="1" applyFont="1" applyFill="1" applyBorder="1" applyAlignment="1">
      <alignment horizontal="left" vertical="center" wrapText="1"/>
    </xf>
    <xf numFmtId="3" fontId="64" fillId="10" borderId="1" xfId="0" applyNumberFormat="1" applyFont="1" applyFill="1" applyBorder="1" applyAlignment="1">
      <alignment horizontal="left" vertical="center" wrapText="1"/>
    </xf>
    <xf numFmtId="3" fontId="64" fillId="10" borderId="3" xfId="0" applyNumberFormat="1" applyFont="1" applyFill="1" applyBorder="1" applyAlignment="1">
      <alignment horizontal="left" vertical="center" wrapText="1"/>
    </xf>
    <xf numFmtId="0" fontId="60" fillId="2" borderId="11" xfId="0" applyFont="1" applyFill="1" applyBorder="1" applyAlignment="1">
      <alignment horizontal="left" vertical="center" wrapText="1"/>
    </xf>
    <xf numFmtId="3" fontId="64" fillId="10" borderId="5" xfId="0" applyNumberFormat="1" applyFont="1" applyFill="1" applyBorder="1" applyAlignment="1">
      <alignment horizontal="left" vertical="center" wrapText="1"/>
    </xf>
    <xf numFmtId="3" fontId="64" fillId="10" borderId="6" xfId="0" applyNumberFormat="1" applyFont="1" applyFill="1" applyBorder="1" applyAlignment="1">
      <alignment horizontal="left" vertical="center" wrapText="1"/>
    </xf>
    <xf numFmtId="3" fontId="64" fillId="10" borderId="0" xfId="0" applyNumberFormat="1" applyFont="1" applyFill="1" applyAlignment="1">
      <alignment horizontal="left" vertical="center" wrapText="1"/>
    </xf>
    <xf numFmtId="3" fontId="64" fillId="10" borderId="2" xfId="0" applyNumberFormat="1" applyFont="1" applyFill="1" applyBorder="1" applyAlignment="1">
      <alignment horizontal="left" vertical="center" wrapText="1"/>
    </xf>
    <xf numFmtId="3" fontId="64" fillId="10" borderId="7" xfId="0" applyNumberFormat="1" applyFont="1" applyFill="1" applyBorder="1" applyAlignment="1">
      <alignment horizontal="left" vertical="center" wrapText="1"/>
    </xf>
    <xf numFmtId="3" fontId="64" fillId="10" borderId="8" xfId="0" applyNumberFormat="1" applyFont="1" applyFill="1" applyBorder="1" applyAlignment="1">
      <alignment horizontal="left" vertical="center" wrapText="1"/>
    </xf>
    <xf numFmtId="3" fontId="64" fillId="10" borderId="9" xfId="0" applyNumberFormat="1" applyFont="1" applyFill="1" applyBorder="1" applyAlignment="1">
      <alignment horizontal="left" vertical="center" wrapText="1"/>
    </xf>
    <xf numFmtId="3" fontId="20" fillId="2" borderId="4" xfId="0" applyNumberFormat="1" applyFont="1" applyFill="1" applyBorder="1" applyAlignment="1">
      <alignment horizontal="right" vertical="center" wrapText="1"/>
    </xf>
    <xf numFmtId="0" fontId="0" fillId="2" borderId="6" xfId="0" applyFill="1" applyBorder="1" applyAlignment="1">
      <alignment horizontal="left" wrapText="1"/>
    </xf>
    <xf numFmtId="0" fontId="60" fillId="2" borderId="10" xfId="0" applyFont="1" applyFill="1" applyBorder="1" applyAlignment="1">
      <alignment horizontal="center" vertical="center" wrapText="1"/>
    </xf>
    <xf numFmtId="0" fontId="0" fillId="2" borderId="5" xfId="0" applyFill="1" applyBorder="1" applyAlignment="1">
      <alignment horizontal="left" vertical="center" wrapText="1"/>
    </xf>
    <xf numFmtId="0" fontId="0" fillId="2" borderId="26" xfId="0" applyFill="1" applyBorder="1" applyAlignment="1">
      <alignment horizontal="left" vertical="center" wrapText="1"/>
    </xf>
    <xf numFmtId="0" fontId="0" fillId="2" borderId="28" xfId="0" applyFill="1" applyBorder="1" applyAlignment="1">
      <alignment horizontal="left" vertical="center" wrapText="1"/>
    </xf>
    <xf numFmtId="0" fontId="0" fillId="2" borderId="26" xfId="0" applyFill="1" applyBorder="1" applyAlignment="1">
      <alignment horizontal="center" vertical="center" wrapText="1"/>
    </xf>
    <xf numFmtId="0" fontId="0" fillId="2" borderId="28" xfId="0" applyFill="1" applyBorder="1" applyAlignment="1">
      <alignment horizontal="center" vertical="center" wrapText="1"/>
    </xf>
    <xf numFmtId="0" fontId="0" fillId="2" borderId="28" xfId="0" applyFill="1" applyBorder="1" applyAlignment="1">
      <alignment horizontal="center" wrapText="1"/>
    </xf>
    <xf numFmtId="0" fontId="0" fillId="2" borderId="27" xfId="0" applyFill="1" applyBorder="1" applyAlignment="1">
      <alignment horizontal="left" vertical="center" wrapText="1"/>
    </xf>
    <xf numFmtId="0" fontId="0" fillId="2" borderId="27" xfId="0" applyFill="1" applyBorder="1" applyAlignment="1">
      <alignment horizontal="center" vertical="center" wrapText="1"/>
    </xf>
    <xf numFmtId="0" fontId="60" fillId="2" borderId="10" xfId="0" applyFont="1" applyFill="1" applyBorder="1" applyAlignment="1">
      <alignment horizontal="left" vertical="center" wrapText="1"/>
    </xf>
    <xf numFmtId="0" fontId="0" fillId="2" borderId="26" xfId="0" applyFill="1" applyBorder="1" applyAlignment="1">
      <alignment horizontal="center" wrapText="1"/>
    </xf>
    <xf numFmtId="0" fontId="60" fillId="2" borderId="4" xfId="0" applyFont="1" applyFill="1" applyBorder="1" applyAlignment="1">
      <alignment horizontal="center" vertical="center" wrapText="1"/>
    </xf>
    <xf numFmtId="0" fontId="60" fillId="2" borderId="4" xfId="0" applyFont="1" applyFill="1" applyBorder="1" applyAlignment="1">
      <alignment horizontal="left" vertical="center" wrapText="1"/>
    </xf>
    <xf numFmtId="0" fontId="60" fillId="0" borderId="4" xfId="0" applyFont="1" applyBorder="1" applyAlignment="1">
      <alignment horizontal="center" vertical="center" wrapText="1"/>
    </xf>
    <xf numFmtId="0" fontId="60" fillId="0" borderId="4" xfId="0" applyFont="1" applyBorder="1" applyAlignment="1">
      <alignment horizontal="left" vertical="center" wrapText="1"/>
    </xf>
    <xf numFmtId="3" fontId="66" fillId="13" borderId="26" xfId="0" applyNumberFormat="1" applyFont="1" applyFill="1" applyBorder="1" applyAlignment="1">
      <alignment horizontal="left" vertical="center" wrapText="1"/>
    </xf>
    <xf numFmtId="3" fontId="66" fillId="13" borderId="28" xfId="0" applyNumberFormat="1" applyFont="1" applyFill="1" applyBorder="1" applyAlignment="1">
      <alignment horizontal="left" vertical="center" wrapText="1"/>
    </xf>
    <xf numFmtId="3" fontId="66" fillId="13" borderId="27" xfId="0" applyNumberFormat="1" applyFont="1" applyFill="1" applyBorder="1" applyAlignment="1">
      <alignment horizontal="left" vertical="center" wrapText="1"/>
    </xf>
    <xf numFmtId="0" fontId="65" fillId="2" borderId="4" xfId="0" applyFont="1" applyFill="1" applyBorder="1" applyAlignment="1">
      <alignment horizontal="center" vertical="center" wrapText="1"/>
    </xf>
    <xf numFmtId="0" fontId="65" fillId="2" borderId="4" xfId="0" applyFont="1" applyFill="1" applyBorder="1" applyAlignment="1">
      <alignment horizontal="left" vertical="center" wrapText="1"/>
    </xf>
    <xf numFmtId="3" fontId="55" fillId="10" borderId="4" xfId="0" applyNumberFormat="1" applyFont="1" applyFill="1" applyBorder="1" applyAlignment="1">
      <alignment horizontal="right" vertical="center" wrapText="1"/>
    </xf>
    <xf numFmtId="0" fontId="60" fillId="2" borderId="2" xfId="0" applyFont="1" applyFill="1" applyBorder="1" applyAlignment="1">
      <alignment horizontal="left" vertical="center" wrapText="1"/>
    </xf>
    <xf numFmtId="0" fontId="60" fillId="2" borderId="3" xfId="0" applyFont="1" applyFill="1" applyBorder="1" applyAlignment="1">
      <alignment horizontal="left" vertical="center" wrapText="1"/>
    </xf>
    <xf numFmtId="0" fontId="0" fillId="0" borderId="3" xfId="0" applyBorder="1" applyAlignment="1">
      <alignment horizontal="right" vertical="center" wrapText="1"/>
    </xf>
    <xf numFmtId="0" fontId="60" fillId="2" borderId="7" xfId="0" applyFont="1" applyFill="1" applyBorder="1" applyAlignment="1">
      <alignment horizontal="left" vertical="center" wrapText="1"/>
    </xf>
    <xf numFmtId="0" fontId="60" fillId="2" borderId="0" xfId="0" applyFont="1" applyFill="1" applyAlignment="1">
      <alignment horizontal="left" vertical="center" wrapText="1"/>
    </xf>
    <xf numFmtId="0" fontId="60" fillId="2" borderId="6" xfId="0" applyFont="1" applyFill="1" applyBorder="1" applyAlignment="1">
      <alignment horizontal="left" vertical="center" wrapText="1"/>
    </xf>
    <xf numFmtId="0" fontId="60" fillId="2" borderId="25" xfId="0" applyFont="1" applyFill="1" applyBorder="1" applyAlignment="1">
      <alignment horizontal="left" vertical="center" wrapText="1"/>
    </xf>
    <xf numFmtId="0" fontId="60" fillId="10" borderId="26" xfId="0" applyFont="1" applyFill="1" applyBorder="1" applyAlignment="1">
      <alignment horizontal="left" vertical="center" wrapText="1"/>
    </xf>
    <xf numFmtId="0" fontId="60" fillId="10" borderId="28" xfId="0" applyFont="1" applyFill="1" applyBorder="1" applyAlignment="1">
      <alignment horizontal="left" vertical="center" wrapText="1"/>
    </xf>
    <xf numFmtId="0" fontId="60" fillId="10" borderId="27" xfId="0" applyFont="1" applyFill="1" applyBorder="1" applyAlignment="1">
      <alignment horizontal="left" vertical="center" wrapText="1"/>
    </xf>
    <xf numFmtId="3" fontId="60" fillId="10" borderId="10" xfId="0" applyNumberFormat="1" applyFont="1" applyFill="1" applyBorder="1" applyAlignment="1">
      <alignment horizontal="left" vertical="center" wrapText="1"/>
    </xf>
    <xf numFmtId="3" fontId="60" fillId="10" borderId="25" xfId="0" applyNumberFormat="1" applyFont="1" applyFill="1" applyBorder="1" applyAlignment="1">
      <alignment horizontal="left" vertical="center" wrapText="1"/>
    </xf>
    <xf numFmtId="3" fontId="60" fillId="10" borderId="11" xfId="0" applyNumberFormat="1" applyFont="1" applyFill="1" applyBorder="1" applyAlignment="1">
      <alignment horizontal="left" vertical="center" wrapText="1"/>
    </xf>
    <xf numFmtId="0" fontId="60" fillId="10" borderId="7" xfId="0" applyFont="1" applyFill="1" applyBorder="1" applyAlignment="1">
      <alignment horizontal="left" vertical="center" wrapText="1"/>
    </xf>
    <xf numFmtId="0" fontId="60" fillId="10" borderId="1" xfId="0" applyFont="1" applyFill="1" applyBorder="1" applyAlignment="1">
      <alignment horizontal="left" vertical="center" wrapText="1"/>
    </xf>
    <xf numFmtId="0" fontId="0" fillId="2" borderId="4" xfId="0" applyFill="1" applyBorder="1" applyAlignment="1">
      <alignment horizontal="right" vertical="center" wrapText="1"/>
    </xf>
    <xf numFmtId="3" fontId="60" fillId="10" borderId="2" xfId="0" applyNumberFormat="1" applyFont="1" applyFill="1" applyBorder="1" applyAlignment="1">
      <alignment horizontal="left" vertical="center" wrapText="1"/>
    </xf>
    <xf numFmtId="3" fontId="60" fillId="10" borderId="3" xfId="0" applyNumberFormat="1" applyFont="1" applyFill="1" applyBorder="1" applyAlignment="1">
      <alignment horizontal="left" vertical="center" wrapText="1"/>
    </xf>
    <xf numFmtId="3" fontId="0" fillId="2" borderId="10" xfId="0" applyNumberFormat="1" applyFill="1" applyBorder="1" applyAlignment="1">
      <alignment horizontal="right" vertical="center" wrapText="1"/>
    </xf>
    <xf numFmtId="3" fontId="60" fillId="10" borderId="1" xfId="0" applyNumberFormat="1" applyFont="1" applyFill="1" applyBorder="1" applyAlignment="1">
      <alignment horizontal="right" vertical="center" wrapText="1"/>
    </xf>
    <xf numFmtId="3" fontId="60" fillId="10" borderId="2" xfId="0" applyNumberFormat="1" applyFont="1" applyFill="1" applyBorder="1" applyAlignment="1">
      <alignment horizontal="right" vertical="center" wrapText="1"/>
    </xf>
    <xf numFmtId="3" fontId="60" fillId="10" borderId="1" xfId="0" applyNumberFormat="1" applyFont="1" applyFill="1" applyBorder="1" applyAlignment="1">
      <alignment horizontal="left" vertical="center" wrapText="1"/>
    </xf>
    <xf numFmtId="3" fontId="0" fillId="2" borderId="26" xfId="0" applyNumberFormat="1" applyFill="1" applyBorder="1" applyAlignment="1">
      <alignment horizontal="right" vertical="center" wrapText="1"/>
    </xf>
    <xf numFmtId="0" fontId="60" fillId="10" borderId="5" xfId="0" applyFont="1" applyFill="1" applyBorder="1" applyAlignment="1">
      <alignment horizontal="left" vertical="center" wrapText="1"/>
    </xf>
    <xf numFmtId="3" fontId="0" fillId="2" borderId="11" xfId="0" applyNumberFormat="1" applyFill="1" applyBorder="1" applyAlignment="1">
      <alignment horizontal="right" vertical="center" wrapText="1"/>
    </xf>
    <xf numFmtId="0" fontId="60" fillId="10" borderId="8" xfId="0" applyFont="1" applyFill="1" applyBorder="1" applyAlignment="1">
      <alignment horizontal="left" vertical="center" wrapText="1"/>
    </xf>
    <xf numFmtId="0" fontId="60" fillId="10" borderId="9" xfId="0" applyFont="1" applyFill="1" applyBorder="1" applyAlignment="1">
      <alignment horizontal="left" vertical="center" wrapText="1"/>
    </xf>
    <xf numFmtId="10" fontId="0" fillId="2" borderId="11" xfId="0" applyNumberFormat="1" applyFill="1" applyBorder="1" applyAlignment="1">
      <alignment horizontal="right" vertical="center" wrapText="1"/>
    </xf>
    <xf numFmtId="3" fontId="8" fillId="10" borderId="4" xfId="0" applyNumberFormat="1" applyFont="1" applyFill="1" applyBorder="1" applyAlignment="1">
      <alignment horizontal="right" vertical="center" wrapText="1"/>
    </xf>
    <xf numFmtId="10" fontId="8" fillId="10" borderId="4" xfId="0" applyNumberFormat="1" applyFont="1" applyFill="1" applyBorder="1" applyAlignment="1">
      <alignment horizontal="right" vertical="center" wrapText="1"/>
    </xf>
    <xf numFmtId="4" fontId="8" fillId="10" borderId="4" xfId="0" applyNumberFormat="1" applyFont="1" applyFill="1" applyBorder="1" applyAlignment="1">
      <alignment horizontal="right" vertical="center" wrapText="1"/>
    </xf>
    <xf numFmtId="0" fontId="0" fillId="2" borderId="25" xfId="0" applyFill="1" applyBorder="1" applyAlignment="1">
      <alignment horizontal="left" vertical="center" wrapText="1"/>
    </xf>
    <xf numFmtId="0" fontId="0" fillId="2" borderId="11" xfId="0" applyFill="1" applyBorder="1" applyAlignment="1">
      <alignment horizontal="center" vertical="center" wrapText="1"/>
    </xf>
    <xf numFmtId="0" fontId="67" fillId="2" borderId="26" xfId="0" applyFont="1" applyFill="1" applyBorder="1" applyAlignment="1">
      <alignment horizontal="left" vertical="center" wrapText="1"/>
    </xf>
    <xf numFmtId="0" fontId="67" fillId="2" borderId="1" xfId="0" applyFont="1" applyFill="1" applyBorder="1" applyAlignment="1">
      <alignment horizontal="left" vertical="center" wrapText="1"/>
    </xf>
    <xf numFmtId="0" fontId="67" fillId="2" borderId="3" xfId="0" applyFont="1" applyFill="1" applyBorder="1" applyAlignment="1">
      <alignment horizontal="left" vertical="center" wrapText="1"/>
    </xf>
    <xf numFmtId="0" fontId="67" fillId="2" borderId="11" xfId="0" applyFont="1" applyFill="1" applyBorder="1" applyAlignment="1">
      <alignment horizontal="center" vertical="center" wrapText="1"/>
    </xf>
    <xf numFmtId="0" fontId="67" fillId="2" borderId="4" xfId="0" applyFont="1" applyFill="1" applyBorder="1" applyAlignment="1">
      <alignment horizontal="center" vertical="center" wrapText="1"/>
    </xf>
    <xf numFmtId="0" fontId="68" fillId="0" borderId="0" xfId="0" applyFont="1"/>
    <xf numFmtId="0" fontId="67" fillId="2" borderId="28" xfId="0" applyFont="1" applyFill="1" applyBorder="1" applyAlignment="1">
      <alignment horizontal="left" vertical="center" wrapText="1"/>
    </xf>
    <xf numFmtId="0" fontId="67" fillId="2" borderId="27" xfId="0" applyFont="1" applyFill="1" applyBorder="1" applyAlignment="1">
      <alignment horizontal="left" vertical="center" wrapText="1"/>
    </xf>
    <xf numFmtId="0" fontId="67" fillId="2" borderId="8" xfId="0" applyFont="1" applyFill="1" applyBorder="1" applyAlignment="1">
      <alignment horizontal="left" vertical="center" wrapText="1"/>
    </xf>
    <xf numFmtId="0" fontId="67" fillId="2" borderId="9" xfId="0" applyFont="1" applyFill="1" applyBorder="1" applyAlignment="1">
      <alignment horizontal="left" vertical="center" wrapText="1"/>
    </xf>
    <xf numFmtId="0" fontId="68" fillId="2" borderId="11" xfId="0" applyFont="1" applyFill="1" applyBorder="1" applyAlignment="1">
      <alignment horizontal="center" vertical="center" wrapText="1"/>
    </xf>
    <xf numFmtId="0" fontId="68" fillId="2" borderId="4" xfId="0" applyFont="1" applyFill="1" applyBorder="1" applyAlignment="1">
      <alignment horizontal="center" vertical="center" wrapText="1"/>
    </xf>
    <xf numFmtId="0" fontId="68" fillId="2" borderId="10" xfId="0" applyFont="1" applyFill="1" applyBorder="1" applyAlignment="1">
      <alignment horizontal="left" vertical="center" wrapText="1"/>
    </xf>
    <xf numFmtId="0" fontId="68" fillId="2" borderId="11" xfId="0" applyFont="1" applyFill="1" applyBorder="1" applyAlignment="1">
      <alignment horizontal="left" vertical="center" wrapText="1"/>
    </xf>
    <xf numFmtId="3" fontId="68" fillId="2" borderId="11" xfId="0" applyNumberFormat="1" applyFont="1" applyFill="1" applyBorder="1" applyAlignment="1">
      <alignment horizontal="right" vertical="center" wrapText="1"/>
    </xf>
    <xf numFmtId="0" fontId="68" fillId="13" borderId="4" xfId="0" applyFont="1" applyFill="1" applyBorder="1" applyAlignment="1">
      <alignment horizontal="center" vertical="center" wrapText="1"/>
    </xf>
    <xf numFmtId="0" fontId="68" fillId="13" borderId="25" xfId="0" applyFont="1" applyFill="1" applyBorder="1" applyAlignment="1">
      <alignment horizontal="right" vertical="center" wrapText="1"/>
    </xf>
    <xf numFmtId="3" fontId="68" fillId="0" borderId="11" xfId="0" applyNumberFormat="1" applyFont="1" applyBorder="1" applyAlignment="1">
      <alignment horizontal="right" vertical="center" wrapText="1"/>
    </xf>
    <xf numFmtId="10" fontId="68" fillId="0" borderId="11" xfId="0" applyNumberFormat="1" applyFont="1" applyBorder="1" applyAlignment="1">
      <alignment horizontal="right" vertical="center" wrapText="1"/>
    </xf>
    <xf numFmtId="0" fontId="20" fillId="2" borderId="26" xfId="0" applyFont="1" applyFill="1" applyBorder="1" applyAlignment="1">
      <alignment horizontal="left" wrapText="1"/>
    </xf>
    <xf numFmtId="0" fontId="20" fillId="2" borderId="2" xfId="0" applyFont="1" applyFill="1" applyBorder="1" applyAlignment="1">
      <alignment horizontal="left" wrapText="1"/>
    </xf>
    <xf numFmtId="0" fontId="20" fillId="2" borderId="2" xfId="0" applyFont="1" applyFill="1" applyBorder="1" applyAlignment="1">
      <alignment horizontal="center" wrapText="1"/>
    </xf>
    <xf numFmtId="0" fontId="20" fillId="2" borderId="3" xfId="0" applyFont="1" applyFill="1" applyBorder="1" applyAlignment="1">
      <alignment horizontal="center" wrapText="1"/>
    </xf>
    <xf numFmtId="0" fontId="20" fillId="2" borderId="26" xfId="0" applyFont="1" applyFill="1" applyBorder="1" applyAlignment="1">
      <alignment horizontal="center" wrapText="1"/>
    </xf>
    <xf numFmtId="0" fontId="20" fillId="2" borderId="28" xfId="0" applyFont="1" applyFill="1" applyBorder="1" applyAlignment="1">
      <alignment horizontal="left" vertical="center" wrapText="1"/>
    </xf>
    <xf numFmtId="0" fontId="20" fillId="2" borderId="27" xfId="0" applyFont="1" applyFill="1" applyBorder="1" applyAlignment="1">
      <alignment horizontal="center" wrapText="1"/>
    </xf>
    <xf numFmtId="0" fontId="20" fillId="2" borderId="27" xfId="0" applyFont="1" applyFill="1" applyBorder="1" applyAlignment="1">
      <alignment horizontal="left" vertical="center" wrapText="1"/>
    </xf>
    <xf numFmtId="0" fontId="20" fillId="2" borderId="8" xfId="0" applyFont="1" applyFill="1" applyBorder="1" applyAlignment="1">
      <alignment horizontal="left" vertical="center" wrapText="1"/>
    </xf>
    <xf numFmtId="0" fontId="20" fillId="2" borderId="9" xfId="0" applyFont="1" applyFill="1" applyBorder="1" applyAlignment="1">
      <alignment horizontal="left" vertical="center" wrapText="1"/>
    </xf>
    <xf numFmtId="3" fontId="0" fillId="0" borderId="11" xfId="0" applyNumberFormat="1" applyBorder="1" applyAlignment="1">
      <alignment horizontal="right" vertical="center" wrapText="1"/>
    </xf>
    <xf numFmtId="0" fontId="0" fillId="13" borderId="4" xfId="0" applyFill="1" applyBorder="1" applyAlignment="1">
      <alignment horizontal="center" vertical="center" wrapText="1"/>
    </xf>
    <xf numFmtId="0" fontId="0" fillId="13" borderId="10" xfId="0" applyFill="1" applyBorder="1" applyAlignment="1">
      <alignment horizontal="right" vertical="center" wrapText="1"/>
    </xf>
    <xf numFmtId="0" fontId="0" fillId="13" borderId="25" xfId="0" applyFill="1" applyBorder="1" applyAlignment="1">
      <alignment horizontal="right" vertical="center" wrapText="1"/>
    </xf>
    <xf numFmtId="0" fontId="0" fillId="13" borderId="11" xfId="0" applyFill="1" applyBorder="1" applyAlignment="1">
      <alignment horizontal="right" vertical="center" wrapText="1"/>
    </xf>
    <xf numFmtId="0" fontId="0" fillId="2" borderId="0" xfId="0" applyFill="1" applyAlignment="1">
      <alignment horizontal="left" vertical="center"/>
    </xf>
    <xf numFmtId="164" fontId="0" fillId="7" borderId="4" xfId="11" applyNumberFormat="1" applyFont="1" applyFill="1" applyBorder="1" applyAlignment="1">
      <alignment horizontal="right" indent="1"/>
    </xf>
    <xf numFmtId="164" fontId="1" fillId="7" borderId="4" xfId="11" applyNumberFormat="1" applyFont="1" applyFill="1" applyBorder="1" applyAlignment="1">
      <alignment horizontal="left" vertical="center" indent="1"/>
    </xf>
    <xf numFmtId="164" fontId="37" fillId="7" borderId="4" xfId="11" applyNumberFormat="1" applyFont="1" applyFill="1" applyBorder="1" applyAlignment="1">
      <alignment horizontal="right" vertical="center" wrapText="1" indent="1"/>
    </xf>
    <xf numFmtId="164" fontId="37" fillId="7" borderId="10" xfId="11" applyNumberFormat="1" applyFont="1" applyFill="1" applyBorder="1" applyAlignment="1">
      <alignment horizontal="right" vertical="center" wrapText="1" indent="1"/>
    </xf>
    <xf numFmtId="164" fontId="37" fillId="7" borderId="46" xfId="11" applyNumberFormat="1" applyFont="1" applyFill="1" applyBorder="1" applyAlignment="1">
      <alignment horizontal="right" vertical="center" wrapText="1" indent="1"/>
    </xf>
    <xf numFmtId="164" fontId="37" fillId="7" borderId="47" xfId="11" applyNumberFormat="1" applyFont="1" applyFill="1" applyBorder="1" applyAlignment="1">
      <alignment horizontal="right" vertical="center" wrapText="1" indent="1"/>
    </xf>
    <xf numFmtId="164" fontId="37" fillId="7" borderId="48" xfId="11" applyNumberFormat="1" applyFont="1" applyFill="1" applyBorder="1" applyAlignment="1">
      <alignment horizontal="right" vertical="center" wrapText="1" indent="1"/>
    </xf>
    <xf numFmtId="164" fontId="37" fillId="7" borderId="11" xfId="11" applyNumberFormat="1" applyFont="1" applyFill="1" applyBorder="1" applyAlignment="1">
      <alignment horizontal="right" vertical="center" wrapText="1" indent="1"/>
    </xf>
    <xf numFmtId="164" fontId="1" fillId="7" borderId="0" xfId="11" applyNumberFormat="1" applyFont="1" applyFill="1"/>
    <xf numFmtId="164" fontId="37" fillId="7" borderId="49" xfId="11" applyNumberFormat="1" applyFont="1" applyFill="1" applyBorder="1" applyAlignment="1">
      <alignment horizontal="right" vertical="center" wrapText="1" indent="1"/>
    </xf>
    <xf numFmtId="164" fontId="37" fillId="7" borderId="50" xfId="11" applyNumberFormat="1" applyFont="1" applyFill="1" applyBorder="1" applyAlignment="1">
      <alignment horizontal="right" vertical="center" wrapText="1" indent="1"/>
    </xf>
    <xf numFmtId="164" fontId="1" fillId="0" borderId="0" xfId="11" applyNumberFormat="1" applyFont="1"/>
    <xf numFmtId="164" fontId="35" fillId="7" borderId="0" xfId="11" applyNumberFormat="1" applyFont="1" applyFill="1"/>
    <xf numFmtId="164" fontId="37" fillId="7" borderId="34" xfId="11" applyNumberFormat="1" applyFont="1" applyFill="1" applyBorder="1" applyAlignment="1">
      <alignment horizontal="right" vertical="center" wrapText="1" indent="1"/>
    </xf>
    <xf numFmtId="164" fontId="37" fillId="7" borderId="35" xfId="11" applyNumberFormat="1" applyFont="1" applyFill="1" applyBorder="1" applyAlignment="1">
      <alignment horizontal="right" vertical="center" wrapText="1" indent="1"/>
    </xf>
    <xf numFmtId="164" fontId="37" fillId="7" borderId="36" xfId="11" applyNumberFormat="1" applyFont="1" applyFill="1" applyBorder="1" applyAlignment="1">
      <alignment horizontal="right" vertical="center" wrapText="1" indent="1"/>
    </xf>
    <xf numFmtId="164" fontId="0" fillId="7" borderId="4" xfId="11" applyNumberFormat="1" applyFont="1" applyFill="1" applyBorder="1" applyAlignment="1">
      <alignment horizontal="left" vertical="center" indent="1"/>
    </xf>
    <xf numFmtId="0" fontId="0" fillId="0" borderId="0" xfId="0" applyAlignment="1">
      <alignment horizontal="center"/>
    </xf>
    <xf numFmtId="0" fontId="65" fillId="0" borderId="0" xfId="0" applyFont="1"/>
    <xf numFmtId="0" fontId="10" fillId="0" borderId="1" xfId="25" applyFont="1" applyBorder="1" applyAlignment="1">
      <alignment horizontal="center" vertical="center" wrapText="1"/>
    </xf>
    <xf numFmtId="0" fontId="10" fillId="0" borderId="3" xfId="25" applyFont="1" applyBorder="1" applyAlignment="1">
      <alignment horizontal="center" vertical="center" wrapText="1"/>
    </xf>
    <xf numFmtId="0" fontId="10" fillId="0" borderId="5" xfId="25" applyFont="1" applyBorder="1" applyAlignment="1">
      <alignment horizontal="center" vertical="center" wrapText="1"/>
    </xf>
    <xf numFmtId="0" fontId="10" fillId="0" borderId="6" xfId="25" applyFont="1" applyBorder="1" applyAlignment="1">
      <alignment horizontal="center" vertical="center" wrapText="1"/>
    </xf>
    <xf numFmtId="0" fontId="10" fillId="0" borderId="7" xfId="25" applyFont="1" applyBorder="1" applyAlignment="1">
      <alignment horizontal="center" vertical="center" wrapText="1"/>
    </xf>
    <xf numFmtId="0" fontId="10" fillId="0" borderId="9" xfId="25" applyFont="1" applyBorder="1" applyAlignment="1">
      <alignment horizontal="center" vertical="center" wrapText="1"/>
    </xf>
    <xf numFmtId="0" fontId="10" fillId="0" borderId="10" xfId="25" applyFont="1" applyBorder="1" applyAlignment="1">
      <alignment horizontal="center" vertical="center" wrapText="1"/>
    </xf>
    <xf numFmtId="0" fontId="10" fillId="0" borderId="11" xfId="25" applyFont="1" applyBorder="1" applyAlignment="1">
      <alignment horizontal="center" vertical="center" wrapText="1"/>
    </xf>
    <xf numFmtId="0" fontId="10" fillId="6" borderId="13" xfId="0" applyFont="1" applyFill="1" applyBorder="1" applyAlignment="1">
      <alignment horizontal="center" wrapText="1"/>
    </xf>
    <xf numFmtId="0" fontId="10" fillId="6" borderId="14" xfId="0" applyFont="1" applyFill="1" applyBorder="1" applyAlignment="1">
      <alignment horizontal="center" wrapText="1"/>
    </xf>
    <xf numFmtId="0" fontId="10" fillId="6" borderId="15" xfId="0" applyFont="1" applyFill="1" applyBorder="1" applyAlignment="1">
      <alignment horizontal="center" wrapText="1"/>
    </xf>
    <xf numFmtId="0" fontId="6" fillId="3" borderId="12" xfId="0" applyFont="1" applyFill="1" applyBorder="1" applyAlignment="1">
      <alignment horizontal="center" vertical="center"/>
    </xf>
    <xf numFmtId="0" fontId="6" fillId="3" borderId="18" xfId="0" applyFont="1" applyFill="1" applyBorder="1" applyAlignment="1">
      <alignment horizontal="center" vertical="center"/>
    </xf>
    <xf numFmtId="0" fontId="6" fillId="3" borderId="21" xfId="0" applyFont="1" applyFill="1" applyBorder="1" applyAlignment="1">
      <alignment horizontal="center" vertical="center"/>
    </xf>
    <xf numFmtId="0" fontId="6" fillId="3" borderId="12"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40" fillId="2" borderId="10" xfId="0" applyFont="1" applyFill="1" applyBorder="1" applyAlignment="1">
      <alignment horizontal="left" vertical="center" wrapText="1"/>
    </xf>
    <xf numFmtId="0" fontId="40" fillId="2" borderId="11" xfId="0" applyFont="1" applyFill="1" applyBorder="1" applyAlignment="1">
      <alignment horizontal="left" vertical="center" wrapText="1"/>
    </xf>
    <xf numFmtId="0" fontId="8" fillId="2" borderId="10" xfId="0" applyFont="1" applyFill="1" applyBorder="1" applyAlignment="1">
      <alignment horizontal="left" vertical="center" wrapText="1"/>
    </xf>
    <xf numFmtId="0" fontId="8" fillId="2" borderId="11" xfId="0" applyFont="1" applyFill="1" applyBorder="1" applyAlignment="1">
      <alignment horizontal="left" vertical="center" wrapText="1"/>
    </xf>
    <xf numFmtId="3" fontId="8" fillId="13" borderId="26" xfId="0" applyNumberFormat="1" applyFont="1" applyFill="1" applyBorder="1" applyAlignment="1">
      <alignment horizontal="center" vertical="center" wrapText="1"/>
    </xf>
    <xf numFmtId="3" fontId="8" fillId="13" borderId="28" xfId="0" applyNumberFormat="1" applyFont="1" applyFill="1" applyBorder="1" applyAlignment="1">
      <alignment horizontal="center" vertical="center" wrapText="1"/>
    </xf>
    <xf numFmtId="3" fontId="8" fillId="13" borderId="27" xfId="0" applyNumberFormat="1" applyFont="1" applyFill="1" applyBorder="1" applyAlignment="1">
      <alignment horizontal="center" vertical="center" wrapText="1"/>
    </xf>
    <xf numFmtId="0" fontId="46" fillId="2" borderId="10" xfId="0" applyFont="1" applyFill="1" applyBorder="1" applyAlignment="1">
      <alignment horizontal="left" vertical="center" wrapText="1"/>
    </xf>
    <xf numFmtId="0" fontId="46" fillId="2" borderId="11" xfId="0" applyFont="1" applyFill="1" applyBorder="1" applyAlignment="1">
      <alignment horizontal="left" vertical="center" wrapText="1"/>
    </xf>
    <xf numFmtId="0" fontId="40" fillId="2" borderId="0" xfId="0" applyFont="1" applyFill="1" applyAlignment="1">
      <alignment horizontal="left" vertical="center" wrapText="1"/>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23" fillId="2" borderId="0" xfId="20" applyFont="1" applyFill="1" applyAlignment="1">
      <alignment horizontal="left" vertical="center" wrapText="1"/>
    </xf>
    <xf numFmtId="0" fontId="22" fillId="2" borderId="1" xfId="20" applyFont="1" applyFill="1" applyBorder="1" applyAlignment="1">
      <alignment horizontal="left" vertical="center" wrapText="1"/>
    </xf>
    <xf numFmtId="0" fontId="22" fillId="2" borderId="3" xfId="20" applyFont="1" applyFill="1" applyBorder="1" applyAlignment="1">
      <alignment horizontal="left" vertical="center" wrapText="1"/>
    </xf>
    <xf numFmtId="0" fontId="22" fillId="2" borderId="7" xfId="20" applyFont="1" applyFill="1" applyBorder="1" applyAlignment="1">
      <alignment horizontal="left" vertical="center" wrapText="1"/>
    </xf>
    <xf numFmtId="0" fontId="22" fillId="2" borderId="9" xfId="20" applyFont="1" applyFill="1" applyBorder="1" applyAlignment="1">
      <alignment horizontal="left" vertical="center" wrapText="1"/>
    </xf>
    <xf numFmtId="0" fontId="6" fillId="4" borderId="10" xfId="20" applyFont="1" applyFill="1" applyBorder="1" applyAlignment="1">
      <alignment horizontal="left" vertical="center" wrapText="1"/>
    </xf>
    <xf numFmtId="0" fontId="6" fillId="4" borderId="25" xfId="20" applyFont="1" applyFill="1" applyBorder="1" applyAlignment="1">
      <alignment horizontal="left" vertical="center" wrapText="1"/>
    </xf>
    <xf numFmtId="0" fontId="6" fillId="4" borderId="11" xfId="20" applyFont="1" applyFill="1" applyBorder="1" applyAlignment="1">
      <alignment horizontal="left" vertical="center" wrapText="1"/>
    </xf>
    <xf numFmtId="0" fontId="47" fillId="2" borderId="10" xfId="0" applyFont="1" applyFill="1" applyBorder="1" applyAlignment="1">
      <alignment horizontal="center" vertical="center" wrapText="1"/>
    </xf>
    <xf numFmtId="0" fontId="47" fillId="2" borderId="25" xfId="0" applyFont="1" applyFill="1" applyBorder="1" applyAlignment="1">
      <alignment horizontal="center" vertical="center" wrapText="1"/>
    </xf>
    <xf numFmtId="0" fontId="47" fillId="2" borderId="11" xfId="0" applyFont="1" applyFill="1" applyBorder="1" applyAlignment="1">
      <alignment horizontal="center" vertical="center" wrapText="1"/>
    </xf>
    <xf numFmtId="0" fontId="48" fillId="2" borderId="4" xfId="0" applyFont="1" applyFill="1" applyBorder="1" applyAlignment="1">
      <alignment horizontal="center" vertical="top" wrapText="1"/>
    </xf>
    <xf numFmtId="0" fontId="48" fillId="2" borderId="26" xfId="0" applyFont="1" applyFill="1" applyBorder="1" applyAlignment="1">
      <alignment horizontal="center" vertical="top" wrapText="1"/>
    </xf>
    <xf numFmtId="0" fontId="48" fillId="2" borderId="10" xfId="0" applyFont="1" applyFill="1" applyBorder="1" applyAlignment="1">
      <alignment horizontal="left" vertical="center" wrapText="1"/>
    </xf>
    <xf numFmtId="0" fontId="48" fillId="2" borderId="11" xfId="0" applyFont="1" applyFill="1"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20" fillId="0" borderId="10" xfId="0" applyFont="1" applyBorder="1" applyAlignment="1">
      <alignment horizontal="left" vertical="center" wrapText="1"/>
    </xf>
    <xf numFmtId="0" fontId="20" fillId="0" borderId="25" xfId="0" applyFont="1" applyBorder="1" applyAlignment="1">
      <alignment horizontal="left" vertical="center" wrapText="1"/>
    </xf>
    <xf numFmtId="0" fontId="20" fillId="0" borderId="25"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1" xfId="0" applyFont="1" applyBorder="1" applyAlignment="1">
      <alignment horizontal="left" vertical="center" wrapText="1"/>
    </xf>
    <xf numFmtId="0" fontId="20" fillId="2" borderId="7"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20" fillId="2" borderId="9" xfId="0" applyFont="1" applyFill="1" applyBorder="1" applyAlignment="1">
      <alignment horizontal="center" vertical="center" wrapText="1"/>
    </xf>
    <xf numFmtId="0" fontId="20" fillId="2" borderId="10" xfId="0" applyFont="1" applyFill="1" applyBorder="1" applyAlignment="1">
      <alignment horizontal="left" vertical="center" wrapText="1"/>
    </xf>
    <xf numFmtId="0" fontId="20" fillId="2" borderId="25" xfId="0" applyFont="1" applyFill="1" applyBorder="1" applyAlignment="1">
      <alignment horizontal="left" vertical="center" wrapText="1"/>
    </xf>
    <xf numFmtId="0" fontId="20" fillId="2" borderId="25" xfId="0" applyFont="1" applyFill="1" applyBorder="1" applyAlignment="1">
      <alignment horizontal="center" vertical="center" wrapText="1"/>
    </xf>
    <xf numFmtId="0" fontId="20" fillId="2" borderId="11" xfId="0" applyFont="1" applyFill="1" applyBorder="1" applyAlignment="1">
      <alignment horizontal="center" vertical="center" wrapText="1"/>
    </xf>
    <xf numFmtId="0" fontId="40" fillId="2" borderId="25" xfId="0" applyFont="1" applyFill="1" applyBorder="1" applyAlignment="1">
      <alignment horizontal="center" vertical="center" wrapText="1"/>
    </xf>
    <xf numFmtId="0" fontId="40" fillId="2" borderId="11" xfId="0" applyFont="1" applyFill="1" applyBorder="1" applyAlignment="1">
      <alignment horizontal="center" vertical="center" wrapText="1"/>
    </xf>
    <xf numFmtId="0" fontId="27" fillId="2" borderId="0" xfId="3" applyFont="1" applyFill="1" applyAlignment="1">
      <alignment horizontal="center" vertical="top" wrapText="1"/>
    </xf>
    <xf numFmtId="0" fontId="25" fillId="10" borderId="10" xfId="0" applyFont="1" applyFill="1" applyBorder="1" applyAlignment="1">
      <alignment horizontal="center" vertical="top" wrapText="1"/>
    </xf>
    <xf numFmtId="0" fontId="25" fillId="10" borderId="25" xfId="0" applyFont="1" applyFill="1" applyBorder="1" applyAlignment="1">
      <alignment horizontal="center" vertical="top" wrapText="1"/>
    </xf>
    <xf numFmtId="0" fontId="25" fillId="10" borderId="11" xfId="0" applyFont="1" applyFill="1" applyBorder="1" applyAlignment="1">
      <alignment horizontal="center" vertical="top" wrapText="1"/>
    </xf>
    <xf numFmtId="0" fontId="25" fillId="10" borderId="10" xfId="0" applyFont="1" applyFill="1" applyBorder="1" applyAlignment="1">
      <alignment vertical="center" wrapText="1"/>
    </xf>
    <xf numFmtId="0" fontId="0" fillId="0" borderId="25" xfId="0" applyBorder="1" applyAlignment="1">
      <alignment vertical="center" wrapText="1"/>
    </xf>
    <xf numFmtId="0" fontId="0" fillId="0" borderId="11" xfId="0" applyBorder="1" applyAlignment="1">
      <alignment vertical="center" wrapText="1"/>
    </xf>
    <xf numFmtId="0" fontId="21" fillId="2" borderId="26" xfId="0" applyFont="1" applyFill="1" applyBorder="1" applyAlignment="1">
      <alignment horizontal="center" vertical="center" wrapText="1"/>
    </xf>
    <xf numFmtId="0" fontId="21" fillId="2" borderId="27" xfId="0" applyFont="1" applyFill="1" applyBorder="1" applyAlignment="1">
      <alignment horizontal="center" vertical="center" wrapText="1"/>
    </xf>
    <xf numFmtId="0" fontId="21" fillId="0" borderId="7" xfId="0" applyFont="1" applyBorder="1" applyAlignment="1">
      <alignment horizontal="left" wrapText="1"/>
    </xf>
    <xf numFmtId="0" fontId="21" fillId="0" borderId="9" xfId="0" applyFont="1" applyBorder="1" applyAlignment="1">
      <alignment horizontal="left" wrapText="1"/>
    </xf>
    <xf numFmtId="0" fontId="21" fillId="2" borderId="10" xfId="0" applyFont="1" applyFill="1" applyBorder="1" applyAlignment="1">
      <alignment horizontal="center" vertical="center" wrapText="1"/>
    </xf>
    <xf numFmtId="0" fontId="21" fillId="2" borderId="11"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21" fillId="2" borderId="2"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21" fillId="2" borderId="10" xfId="0" applyFont="1" applyFill="1" applyBorder="1" applyAlignment="1">
      <alignment horizontal="left" wrapText="1"/>
    </xf>
    <xf numFmtId="0" fontId="21" fillId="2" borderId="11" xfId="0" applyFont="1" applyFill="1" applyBorder="1" applyAlignment="1">
      <alignment horizontal="left" wrapText="1"/>
    </xf>
    <xf numFmtId="0" fontId="8" fillId="2" borderId="1" xfId="0" applyFont="1" applyFill="1" applyBorder="1" applyAlignment="1">
      <alignment horizontal="center" wrapText="1"/>
    </xf>
    <xf numFmtId="0" fontId="8" fillId="2" borderId="2" xfId="0" applyFont="1" applyFill="1" applyBorder="1" applyAlignment="1">
      <alignment horizontal="center" wrapText="1"/>
    </xf>
    <xf numFmtId="0" fontId="8" fillId="2" borderId="3" xfId="0" applyFont="1" applyFill="1" applyBorder="1" applyAlignment="1">
      <alignment horizontal="center" wrapText="1"/>
    </xf>
    <xf numFmtId="0" fontId="40" fillId="2" borderId="4" xfId="0" applyFont="1" applyFill="1" applyBorder="1" applyAlignment="1">
      <alignment horizontal="center" vertical="center" wrapText="1"/>
    </xf>
    <xf numFmtId="0" fontId="8" fillId="2" borderId="5" xfId="0" applyFont="1" applyFill="1" applyBorder="1" applyAlignment="1">
      <alignment horizontal="left" wrapText="1"/>
    </xf>
    <xf numFmtId="0" fontId="8" fillId="2" borderId="0" xfId="0" applyFont="1" applyFill="1" applyAlignment="1">
      <alignment horizontal="left" wrapText="1"/>
    </xf>
    <xf numFmtId="0" fontId="8" fillId="2" borderId="6" xfId="0" applyFont="1" applyFill="1" applyBorder="1" applyAlignment="1">
      <alignment horizontal="left" wrapText="1"/>
    </xf>
    <xf numFmtId="0" fontId="8" fillId="2" borderId="7" xfId="0" applyFont="1" applyFill="1" applyBorder="1" applyAlignment="1">
      <alignment horizontal="left" wrapText="1"/>
    </xf>
    <xf numFmtId="0" fontId="8" fillId="2" borderId="8" xfId="0" applyFont="1" applyFill="1" applyBorder="1" applyAlignment="1">
      <alignment horizontal="left" wrapText="1"/>
    </xf>
    <xf numFmtId="0" fontId="8" fillId="2" borderId="9" xfId="0" applyFont="1" applyFill="1" applyBorder="1" applyAlignment="1">
      <alignment horizontal="left" wrapText="1"/>
    </xf>
    <xf numFmtId="0" fontId="40" fillId="2" borderId="25" xfId="0" applyFont="1" applyFill="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0" fillId="2" borderId="10" xfId="0" applyFill="1" applyBorder="1" applyAlignment="1">
      <alignment horizontal="left" vertical="center" wrapText="1"/>
    </xf>
    <xf numFmtId="0" fontId="0" fillId="2" borderId="11" xfId="0" applyFill="1" applyBorder="1" applyAlignment="1">
      <alignment horizontal="left" vertical="center" wrapText="1"/>
    </xf>
    <xf numFmtId="0" fontId="7" fillId="2" borderId="0" xfId="0" applyFont="1" applyFill="1" applyAlignment="1">
      <alignment horizontal="left" vertical="center" wrapText="1"/>
    </xf>
    <xf numFmtId="0" fontId="0" fillId="2" borderId="1" xfId="0" applyFill="1" applyBorder="1" applyAlignment="1">
      <alignment horizontal="left" wrapText="1"/>
    </xf>
    <xf numFmtId="0" fontId="0" fillId="2" borderId="2" xfId="0" applyFill="1" applyBorder="1" applyAlignment="1">
      <alignment horizontal="left" wrapText="1"/>
    </xf>
    <xf numFmtId="0" fontId="0" fillId="2" borderId="3" xfId="0" applyFill="1" applyBorder="1" applyAlignment="1">
      <alignment horizontal="left" wrapText="1"/>
    </xf>
    <xf numFmtId="0" fontId="0" fillId="2" borderId="7" xfId="0" applyFill="1" applyBorder="1" applyAlignment="1">
      <alignment horizontal="left" wrapText="1"/>
    </xf>
    <xf numFmtId="0" fontId="0" fillId="2" borderId="8" xfId="0" applyFill="1" applyBorder="1" applyAlignment="1">
      <alignment horizontal="left" wrapText="1"/>
    </xf>
    <xf numFmtId="0" fontId="0" fillId="2" borderId="9" xfId="0" applyFill="1" applyBorder="1" applyAlignment="1">
      <alignment horizontal="left" wrapText="1"/>
    </xf>
    <xf numFmtId="0" fontId="30" fillId="0" borderId="4" xfId="0" applyFont="1" applyBorder="1" applyAlignment="1">
      <alignment horizontal="center" vertical="center" wrapText="1"/>
    </xf>
    <xf numFmtId="0" fontId="28" fillId="2" borderId="10" xfId="0" applyFont="1" applyFill="1" applyBorder="1" applyAlignment="1">
      <alignment horizontal="left" vertical="center" wrapText="1"/>
    </xf>
    <xf numFmtId="0" fontId="28" fillId="2" borderId="25" xfId="0" applyFont="1" applyFill="1" applyBorder="1" applyAlignment="1">
      <alignment horizontal="left" vertical="center" wrapText="1"/>
    </xf>
    <xf numFmtId="0" fontId="21" fillId="2" borderId="10" xfId="0" applyFont="1" applyFill="1" applyBorder="1" applyAlignment="1">
      <alignment horizontal="left" vertical="center" wrapText="1"/>
    </xf>
    <xf numFmtId="0" fontId="21" fillId="2" borderId="11" xfId="0" applyFont="1" applyFill="1" applyBorder="1" applyAlignment="1">
      <alignment horizontal="left" vertical="center" wrapText="1"/>
    </xf>
    <xf numFmtId="0" fontId="21" fillId="2" borderId="25" xfId="0" applyFont="1" applyFill="1" applyBorder="1" applyAlignment="1">
      <alignment horizontal="left" vertical="center" wrapText="1"/>
    </xf>
    <xf numFmtId="0" fontId="30" fillId="0" borderId="11" xfId="0" applyFont="1" applyBorder="1" applyAlignment="1">
      <alignment horizontal="center" vertical="center" wrapText="1"/>
    </xf>
    <xf numFmtId="0" fontId="28" fillId="2" borderId="11" xfId="0" applyFont="1" applyFill="1" applyBorder="1" applyAlignment="1">
      <alignment horizontal="left" vertical="center" wrapText="1"/>
    </xf>
    <xf numFmtId="0" fontId="26" fillId="2" borderId="10" xfId="0" applyFont="1" applyFill="1" applyBorder="1" applyAlignment="1">
      <alignment horizontal="left" vertical="center" wrapText="1"/>
    </xf>
    <xf numFmtId="0" fontId="26" fillId="2" borderId="25" xfId="0" applyFont="1" applyFill="1" applyBorder="1" applyAlignment="1">
      <alignment horizontal="left" vertical="center" wrapText="1"/>
    </xf>
    <xf numFmtId="0" fontId="26" fillId="2" borderId="11" xfId="0" applyFont="1" applyFill="1" applyBorder="1" applyAlignment="1">
      <alignment horizontal="left" vertical="center" wrapText="1"/>
    </xf>
    <xf numFmtId="0" fontId="26" fillId="2" borderId="10" xfId="0" applyFont="1" applyFill="1" applyBorder="1" applyAlignment="1">
      <alignment horizontal="center" vertical="center" wrapText="1"/>
    </xf>
    <xf numFmtId="0" fontId="26" fillId="2" borderId="25" xfId="0" applyFont="1" applyFill="1" applyBorder="1" applyAlignment="1">
      <alignment horizontal="center" vertical="center" wrapText="1"/>
    </xf>
    <xf numFmtId="0" fontId="26" fillId="2" borderId="11" xfId="0" applyFont="1" applyFill="1" applyBorder="1" applyAlignment="1">
      <alignment horizontal="center" vertical="center" wrapText="1"/>
    </xf>
    <xf numFmtId="0" fontId="26" fillId="2" borderId="1" xfId="0" applyFont="1" applyFill="1" applyBorder="1" applyAlignment="1">
      <alignment horizontal="left" vertical="center" wrapText="1"/>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0" fontId="0" fillId="2" borderId="8" xfId="0" applyFill="1" applyBorder="1" applyAlignment="1">
      <alignment horizontal="left" vertical="center" wrapText="1"/>
    </xf>
    <xf numFmtId="0" fontId="23" fillId="2" borderId="0" xfId="0" applyFont="1" applyFill="1" applyAlignment="1">
      <alignment horizontal="left" vertical="center" wrapText="1"/>
    </xf>
    <xf numFmtId="0" fontId="60" fillId="2" borderId="1" xfId="0" applyFont="1" applyFill="1" applyBorder="1" applyAlignment="1">
      <alignment horizontal="left" vertical="center" wrapText="1"/>
    </xf>
    <xf numFmtId="0" fontId="60" fillId="2" borderId="2" xfId="0" applyFont="1" applyFill="1" applyBorder="1" applyAlignment="1">
      <alignment horizontal="left" vertical="center" wrapText="1"/>
    </xf>
    <xf numFmtId="0" fontId="0" fillId="2" borderId="10" xfId="0" applyFill="1" applyBorder="1" applyAlignment="1">
      <alignment horizontal="center" vertical="center" wrapText="1"/>
    </xf>
    <xf numFmtId="0" fontId="0" fillId="2" borderId="25" xfId="0" applyFill="1" applyBorder="1" applyAlignment="1">
      <alignment horizontal="center" vertical="center" wrapText="1"/>
    </xf>
    <xf numFmtId="0" fontId="0" fillId="2" borderId="11" xfId="0" applyFill="1" applyBorder="1" applyAlignment="1">
      <alignment horizontal="center" vertical="center" wrapText="1"/>
    </xf>
    <xf numFmtId="0" fontId="20" fillId="2" borderId="3" xfId="0" applyFont="1" applyFill="1" applyBorder="1" applyAlignment="1">
      <alignment horizontal="left" vertical="center" wrapText="1"/>
    </xf>
    <xf numFmtId="0" fontId="20" fillId="2" borderId="26" xfId="0" applyFont="1" applyFill="1" applyBorder="1" applyAlignment="1">
      <alignment horizontal="left" vertical="center" wrapText="1"/>
    </xf>
    <xf numFmtId="0" fontId="60" fillId="2" borderId="25" xfId="0" applyFont="1" applyFill="1" applyBorder="1" applyAlignment="1">
      <alignment horizontal="left" vertical="center" wrapText="1"/>
    </xf>
    <xf numFmtId="0" fontId="60" fillId="2" borderId="11" xfId="0" applyFont="1" applyFill="1" applyBorder="1" applyAlignment="1">
      <alignment horizontal="left" vertical="center" wrapText="1"/>
    </xf>
    <xf numFmtId="0" fontId="0" fillId="2" borderId="25" xfId="0" applyFill="1" applyBorder="1" applyAlignment="1">
      <alignment horizontal="left" vertical="center" wrapText="1"/>
    </xf>
    <xf numFmtId="0" fontId="20" fillId="2" borderId="11" xfId="0" applyFont="1" applyFill="1" applyBorder="1" applyAlignment="1">
      <alignment horizontal="left" vertical="center" wrapText="1"/>
    </xf>
    <xf numFmtId="0" fontId="0" fillId="2" borderId="4" xfId="0" applyFill="1" applyBorder="1" applyAlignment="1">
      <alignment horizontal="center" vertical="center" wrapText="1"/>
    </xf>
    <xf numFmtId="0" fontId="0" fillId="2" borderId="5" xfId="0" applyFill="1" applyBorder="1" applyAlignment="1">
      <alignment horizontal="left" vertical="center" wrapText="1"/>
    </xf>
    <xf numFmtId="0" fontId="0" fillId="2" borderId="6" xfId="0" applyFill="1" applyBorder="1" applyAlignment="1">
      <alignment horizontal="left" vertical="center" wrapText="1"/>
    </xf>
    <xf numFmtId="0" fontId="0" fillId="2" borderId="1" xfId="0"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0" xfId="0" applyFill="1" applyAlignment="1">
      <alignment horizontal="center" vertical="center" wrapText="1"/>
    </xf>
    <xf numFmtId="0" fontId="0" fillId="2" borderId="7" xfId="0" applyFill="1" applyBorder="1" applyAlignment="1">
      <alignment horizontal="left" vertical="center" wrapText="1"/>
    </xf>
    <xf numFmtId="0" fontId="0" fillId="2" borderId="9" xfId="0" applyFill="1" applyBorder="1" applyAlignment="1">
      <alignment horizontal="left" vertical="center" wrapText="1"/>
    </xf>
    <xf numFmtId="0" fontId="0" fillId="2" borderId="1" xfId="0" applyFill="1" applyBorder="1" applyAlignment="1">
      <alignment horizontal="left" vertical="center" wrapText="1"/>
    </xf>
    <xf numFmtId="0" fontId="0" fillId="2" borderId="3" xfId="0" applyFill="1" applyBorder="1" applyAlignment="1">
      <alignment horizontal="left" vertical="center" wrapText="1"/>
    </xf>
    <xf numFmtId="0" fontId="23" fillId="2" borderId="0" xfId="0" applyFont="1" applyFill="1" applyAlignment="1">
      <alignment horizontal="left" vertical="top" wrapText="1"/>
    </xf>
    <xf numFmtId="0" fontId="21" fillId="2" borderId="1" xfId="0" applyFont="1" applyFill="1" applyBorder="1" applyAlignment="1">
      <alignment horizontal="left" wrapText="1"/>
    </xf>
    <xf numFmtId="0" fontId="21" fillId="2" borderId="2" xfId="0" applyFont="1" applyFill="1" applyBorder="1" applyAlignment="1">
      <alignment horizontal="left" wrapText="1"/>
    </xf>
    <xf numFmtId="0" fontId="21" fillId="2" borderId="3" xfId="0" applyFont="1" applyFill="1" applyBorder="1" applyAlignment="1">
      <alignment horizontal="left" wrapText="1"/>
    </xf>
    <xf numFmtId="0" fontId="26" fillId="2" borderId="26" xfId="0" applyFont="1" applyFill="1" applyBorder="1" applyAlignment="1">
      <alignment horizontal="left" vertical="center" wrapText="1"/>
    </xf>
    <xf numFmtId="0" fontId="21" fillId="2" borderId="5" xfId="0" applyFont="1" applyFill="1" applyBorder="1" applyAlignment="1">
      <alignment horizontal="left" wrapText="1"/>
    </xf>
    <xf numFmtId="0" fontId="21" fillId="2" borderId="0" xfId="0" applyFont="1" applyFill="1" applyAlignment="1">
      <alignment horizontal="left" wrapText="1"/>
    </xf>
    <xf numFmtId="0" fontId="21" fillId="2" borderId="6" xfId="0" applyFont="1" applyFill="1" applyBorder="1" applyAlignment="1">
      <alignment horizontal="left" wrapText="1"/>
    </xf>
    <xf numFmtId="0" fontId="21" fillId="2" borderId="7" xfId="0" applyFont="1" applyFill="1" applyBorder="1" applyAlignment="1">
      <alignment horizontal="left" wrapText="1"/>
    </xf>
    <xf numFmtId="0" fontId="21" fillId="2" borderId="8" xfId="0" applyFont="1" applyFill="1" applyBorder="1" applyAlignment="1">
      <alignment horizontal="left" wrapText="1"/>
    </xf>
    <xf numFmtId="0" fontId="21" fillId="2" borderId="9" xfId="0" applyFont="1" applyFill="1" applyBorder="1" applyAlignment="1">
      <alignment horizontal="left" wrapText="1"/>
    </xf>
    <xf numFmtId="0" fontId="67" fillId="2" borderId="10" xfId="0" applyFont="1" applyFill="1" applyBorder="1" applyAlignment="1">
      <alignment horizontal="left" vertical="center" wrapText="1"/>
    </xf>
    <xf numFmtId="0" fontId="67" fillId="2" borderId="11" xfId="0" applyFont="1" applyFill="1" applyBorder="1" applyAlignment="1">
      <alignment horizontal="left" vertical="center" wrapText="1"/>
    </xf>
    <xf numFmtId="0" fontId="67" fillId="2" borderId="11" xfId="0" applyFont="1" applyFill="1" applyBorder="1" applyAlignment="1">
      <alignment horizontal="center" vertical="center" wrapText="1"/>
    </xf>
    <xf numFmtId="0" fontId="67" fillId="2" borderId="4" xfId="0" applyFont="1" applyFill="1" applyBorder="1" applyAlignment="1">
      <alignment horizontal="center" vertical="center" wrapText="1"/>
    </xf>
    <xf numFmtId="0" fontId="67" fillId="2" borderId="10" xfId="0" applyFont="1" applyFill="1" applyBorder="1" applyAlignment="1">
      <alignment horizontal="center" vertical="center" wrapText="1"/>
    </xf>
    <xf numFmtId="0" fontId="67" fillId="2" borderId="0" xfId="0" applyFont="1" applyFill="1" applyAlignment="1">
      <alignment horizontal="center" vertical="center" wrapText="1"/>
    </xf>
    <xf numFmtId="0" fontId="67" fillId="2" borderId="6" xfId="0" applyFont="1" applyFill="1" applyBorder="1" applyAlignment="1">
      <alignment horizontal="center" vertical="center" wrapText="1"/>
    </xf>
    <xf numFmtId="0" fontId="68" fillId="2" borderId="10" xfId="0" applyFont="1" applyFill="1" applyBorder="1" applyAlignment="1">
      <alignment horizontal="left" vertical="center" wrapText="1"/>
    </xf>
    <xf numFmtId="0" fontId="68" fillId="2" borderId="11" xfId="0" applyFont="1" applyFill="1" applyBorder="1" applyAlignment="1">
      <alignment horizontal="left" vertical="center" wrapText="1"/>
    </xf>
    <xf numFmtId="0" fontId="68" fillId="13" borderId="10" xfId="0" applyFont="1" applyFill="1" applyBorder="1" applyAlignment="1">
      <alignment horizontal="left" vertical="center" wrapText="1"/>
    </xf>
    <xf numFmtId="0" fontId="68" fillId="13" borderId="25" xfId="0" applyFont="1" applyFill="1" applyBorder="1" applyAlignment="1">
      <alignment horizontal="left" vertical="center" wrapText="1"/>
    </xf>
    <xf numFmtId="0" fontId="0" fillId="13" borderId="10" xfId="0" applyFill="1" applyBorder="1" applyAlignment="1">
      <alignment horizontal="left" vertical="center" wrapText="1"/>
    </xf>
    <xf numFmtId="0" fontId="0" fillId="13" borderId="25" xfId="0" applyFill="1" applyBorder="1" applyAlignment="1">
      <alignment horizontal="left" vertical="center" wrapText="1"/>
    </xf>
    <xf numFmtId="0" fontId="0" fillId="13" borderId="11" xfId="0" applyFill="1" applyBorder="1" applyAlignment="1">
      <alignment horizontal="left" vertical="center" wrapText="1"/>
    </xf>
    <xf numFmtId="0" fontId="20" fillId="2" borderId="4" xfId="0" applyFont="1" applyFill="1" applyBorder="1" applyAlignment="1">
      <alignment horizontal="center" vertical="center" wrapText="1"/>
    </xf>
    <xf numFmtId="0" fontId="20" fillId="2" borderId="5" xfId="0" applyFont="1" applyFill="1" applyBorder="1" applyAlignment="1">
      <alignment horizontal="left" vertical="center" wrapText="1"/>
    </xf>
    <xf numFmtId="0" fontId="20" fillId="2" borderId="0" xfId="0" applyFont="1" applyFill="1" applyAlignment="1">
      <alignment horizontal="left" vertical="center" wrapText="1"/>
    </xf>
    <xf numFmtId="0" fontId="20" fillId="2" borderId="6" xfId="0" applyFont="1" applyFill="1" applyBorder="1" applyAlignment="1">
      <alignment horizontal="left" vertical="center" wrapText="1"/>
    </xf>
    <xf numFmtId="0" fontId="0" fillId="2" borderId="0" xfId="0" applyFill="1" applyAlignment="1">
      <alignment horizontal="left" wrapText="1"/>
    </xf>
    <xf numFmtId="0" fontId="0" fillId="2" borderId="2" xfId="0" applyFill="1" applyBorder="1" applyAlignment="1">
      <alignment horizontal="left" vertical="center" wrapText="1"/>
    </xf>
    <xf numFmtId="0" fontId="0" fillId="2" borderId="0" xfId="0" applyFill="1" applyAlignment="1">
      <alignment horizontal="left" vertical="center" wrapText="1"/>
    </xf>
    <xf numFmtId="0" fontId="65" fillId="2" borderId="10" xfId="0" applyFont="1" applyFill="1" applyBorder="1" applyAlignment="1">
      <alignment horizontal="left" vertical="center" wrapText="1"/>
    </xf>
    <xf numFmtId="0" fontId="65" fillId="2" borderId="11" xfId="0" applyFont="1" applyFill="1" applyBorder="1" applyAlignment="1">
      <alignment horizontal="left" vertical="center" wrapText="1"/>
    </xf>
    <xf numFmtId="0" fontId="23" fillId="2" borderId="0" xfId="0" applyFont="1" applyFill="1" applyAlignment="1">
      <alignment horizontal="left" vertical="center"/>
    </xf>
    <xf numFmtId="0" fontId="0" fillId="2" borderId="5" xfId="0" applyFill="1" applyBorder="1" applyAlignment="1">
      <alignment horizontal="left" wrapText="1"/>
    </xf>
    <xf numFmtId="0" fontId="0" fillId="2" borderId="6" xfId="0" applyFill="1" applyBorder="1" applyAlignment="1">
      <alignment horizontal="left" wrapText="1"/>
    </xf>
    <xf numFmtId="0" fontId="20" fillId="2" borderId="0" xfId="0" applyFont="1" applyFill="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63" fillId="2" borderId="10" xfId="0" applyFont="1" applyFill="1" applyBorder="1" applyAlignment="1">
      <alignment horizontal="center" vertical="center" wrapText="1"/>
    </xf>
    <xf numFmtId="0" fontId="63" fillId="2" borderId="25" xfId="0" applyFont="1" applyFill="1" applyBorder="1" applyAlignment="1">
      <alignment horizontal="center" vertical="center" wrapText="1"/>
    </xf>
    <xf numFmtId="0" fontId="63" fillId="2" borderId="11" xfId="0" applyFont="1" applyFill="1" applyBorder="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35" fillId="7" borderId="26" xfId="0" applyFont="1" applyFill="1" applyBorder="1" applyAlignment="1">
      <alignment horizontal="center" vertical="center" wrapText="1"/>
    </xf>
    <xf numFmtId="0" fontId="35" fillId="7" borderId="27" xfId="0" applyFont="1" applyFill="1" applyBorder="1" applyAlignment="1">
      <alignment horizontal="center" vertical="center" wrapText="1"/>
    </xf>
    <xf numFmtId="165" fontId="35" fillId="7" borderId="26" xfId="0" applyNumberFormat="1" applyFont="1" applyFill="1" applyBorder="1" applyAlignment="1">
      <alignment horizontal="center" vertical="center" wrapText="1"/>
    </xf>
    <xf numFmtId="165" fontId="35" fillId="7" borderId="27" xfId="0" applyNumberFormat="1" applyFont="1" applyFill="1" applyBorder="1" applyAlignment="1">
      <alignment horizontal="center" vertical="center" wrapText="1"/>
    </xf>
    <xf numFmtId="0" fontId="10" fillId="7" borderId="1" xfId="0" applyFont="1" applyFill="1" applyBorder="1" applyAlignment="1">
      <alignment horizontal="center" vertical="center" wrapText="1"/>
    </xf>
    <xf numFmtId="0" fontId="10" fillId="7" borderId="2" xfId="0" applyFont="1" applyFill="1" applyBorder="1" applyAlignment="1">
      <alignment horizontal="center" vertical="center" wrapText="1"/>
    </xf>
    <xf numFmtId="0" fontId="10" fillId="7" borderId="3" xfId="0" applyFont="1" applyFill="1" applyBorder="1" applyAlignment="1">
      <alignment horizontal="center" vertical="center" wrapText="1"/>
    </xf>
    <xf numFmtId="0" fontId="37" fillId="7" borderId="2" xfId="0" applyFont="1" applyFill="1" applyBorder="1" applyAlignment="1">
      <alignment horizontal="center" vertical="center" wrapText="1"/>
    </xf>
    <xf numFmtId="0" fontId="37" fillId="7" borderId="3" xfId="0" applyFont="1" applyFill="1" applyBorder="1" applyAlignment="1">
      <alignment horizontal="center" vertical="center" wrapText="1"/>
    </xf>
    <xf numFmtId="0" fontId="59" fillId="3" borderId="31" xfId="0" applyFont="1" applyFill="1" applyBorder="1" applyAlignment="1">
      <alignment horizontal="center" vertical="center" wrapText="1"/>
    </xf>
    <xf numFmtId="0" fontId="59" fillId="3" borderId="32" xfId="0" applyFont="1" applyFill="1" applyBorder="1" applyAlignment="1">
      <alignment horizontal="center" vertical="center" wrapText="1"/>
    </xf>
    <xf numFmtId="0" fontId="59" fillId="3" borderId="33" xfId="0" applyFont="1" applyFill="1" applyBorder="1" applyAlignment="1">
      <alignment horizontal="center" vertical="center" wrapText="1"/>
    </xf>
    <xf numFmtId="0" fontId="59" fillId="7" borderId="25" xfId="0" applyFont="1" applyFill="1" applyBorder="1" applyAlignment="1">
      <alignment horizontal="center" vertical="center" wrapText="1"/>
    </xf>
    <xf numFmtId="0" fontId="59" fillId="7" borderId="11" xfId="0" applyFont="1" applyFill="1" applyBorder="1" applyAlignment="1">
      <alignment horizontal="center" vertical="center" wrapText="1"/>
    </xf>
    <xf numFmtId="0" fontId="37" fillId="7" borderId="1" xfId="0" applyFont="1" applyFill="1" applyBorder="1" applyAlignment="1">
      <alignment horizontal="center" vertical="center" wrapText="1"/>
    </xf>
    <xf numFmtId="0" fontId="0" fillId="7" borderId="0" xfId="0" applyFill="1" applyAlignment="1">
      <alignment horizontal="justify" wrapText="1"/>
    </xf>
    <xf numFmtId="0" fontId="0" fillId="7" borderId="10" xfId="0" applyFill="1" applyBorder="1" applyAlignment="1">
      <alignment horizontal="center" wrapText="1"/>
    </xf>
    <xf numFmtId="0" fontId="0" fillId="7" borderId="11" xfId="0" applyFill="1" applyBorder="1" applyAlignment="1">
      <alignment horizontal="center" wrapText="1"/>
    </xf>
    <xf numFmtId="0" fontId="2" fillId="7" borderId="0" xfId="24" applyFill="1" applyAlignment="1">
      <alignment horizontal="justify" wrapText="1"/>
    </xf>
    <xf numFmtId="0" fontId="0" fillId="7" borderId="26" xfId="0" applyFill="1" applyBorder="1" applyAlignment="1">
      <alignment horizontal="center" vertical="center" wrapText="1"/>
    </xf>
    <xf numFmtId="0" fontId="0" fillId="7" borderId="28" xfId="0" applyFill="1" applyBorder="1" applyAlignment="1">
      <alignment horizontal="center" vertical="center" wrapText="1"/>
    </xf>
    <xf numFmtId="0" fontId="0" fillId="7" borderId="27" xfId="0" applyFill="1" applyBorder="1" applyAlignment="1">
      <alignment horizontal="center" vertical="center" wrapText="1"/>
    </xf>
    <xf numFmtId="0" fontId="0" fillId="0" borderId="26" xfId="0" applyBorder="1" applyAlignment="1">
      <alignment horizontal="center" vertical="center" wrapText="1"/>
    </xf>
    <xf numFmtId="0" fontId="0" fillId="0" borderId="28" xfId="0" applyBorder="1" applyAlignment="1">
      <alignment horizontal="center" vertical="center" wrapText="1"/>
    </xf>
    <xf numFmtId="0" fontId="0" fillId="7" borderId="0" xfId="0" applyFill="1" applyAlignment="1">
      <alignment horizontal="center" wrapText="1"/>
    </xf>
    <xf numFmtId="0" fontId="0" fillId="0" borderId="27" xfId="0" applyBorder="1" applyAlignment="1">
      <alignment horizontal="center" vertical="center" wrapText="1"/>
    </xf>
    <xf numFmtId="0" fontId="0" fillId="7" borderId="1" xfId="0" applyFill="1" applyBorder="1" applyAlignment="1">
      <alignment horizontal="left" vertical="top" indent="1"/>
    </xf>
    <xf numFmtId="0" fontId="0" fillId="7" borderId="2" xfId="0" applyFill="1" applyBorder="1" applyAlignment="1">
      <alignment horizontal="left" vertical="top" indent="1"/>
    </xf>
    <xf numFmtId="0" fontId="0" fillId="7" borderId="1" xfId="0" applyFill="1" applyBorder="1" applyAlignment="1">
      <alignment horizontal="left" wrapText="1"/>
    </xf>
    <xf numFmtId="0" fontId="0" fillId="7" borderId="2" xfId="0" applyFill="1" applyBorder="1" applyAlignment="1">
      <alignment horizontal="left" wrapText="1"/>
    </xf>
    <xf numFmtId="0" fontId="0" fillId="7" borderId="3" xfId="0" applyFill="1" applyBorder="1" applyAlignment="1">
      <alignment horizontal="left" wrapText="1"/>
    </xf>
    <xf numFmtId="0" fontId="0" fillId="7" borderId="4" xfId="0" applyFill="1" applyBorder="1" applyAlignment="1">
      <alignment horizontal="left" indent="1"/>
    </xf>
    <xf numFmtId="0" fontId="0" fillId="7" borderId="4" xfId="0" applyFill="1" applyBorder="1" applyAlignment="1">
      <alignment horizontal="left" vertical="top" indent="1"/>
    </xf>
    <xf numFmtId="0" fontId="0" fillId="7" borderId="26" xfId="0" applyFill="1" applyBorder="1" applyAlignment="1">
      <alignment horizontal="left" vertical="top" wrapText="1" indent="1"/>
    </xf>
    <xf numFmtId="0" fontId="35" fillId="0" borderId="1" xfId="0" applyFont="1" applyBorder="1" applyAlignment="1">
      <alignment horizontal="center" vertical="center" wrapText="1"/>
    </xf>
    <xf numFmtId="0" fontId="35" fillId="0" borderId="2" xfId="0" applyFont="1" applyBorder="1" applyAlignment="1">
      <alignment horizontal="center" vertical="center" wrapText="1"/>
    </xf>
    <xf numFmtId="0" fontId="35" fillId="0" borderId="3" xfId="0" applyFont="1" applyBorder="1" applyAlignment="1">
      <alignment horizontal="center" vertical="center" wrapText="1"/>
    </xf>
    <xf numFmtId="0" fontId="0" fillId="7" borderId="10" xfId="0" applyFill="1" applyBorder="1" applyAlignment="1">
      <alignment horizontal="center" vertical="center" wrapText="1"/>
    </xf>
    <xf numFmtId="0" fontId="0" fillId="7" borderId="25" xfId="0" applyFill="1" applyBorder="1" applyAlignment="1">
      <alignment horizontal="center" vertical="center" wrapText="1"/>
    </xf>
    <xf numFmtId="0" fontId="0" fillId="7" borderId="2" xfId="0" applyFill="1" applyBorder="1" applyAlignment="1">
      <alignment horizontal="center" vertical="center" wrapText="1"/>
    </xf>
    <xf numFmtId="0" fontId="0" fillId="7" borderId="11" xfId="0" applyFill="1" applyBorder="1" applyAlignment="1">
      <alignment horizontal="center" vertical="center" wrapText="1"/>
    </xf>
    <xf numFmtId="0" fontId="0" fillId="3" borderId="40" xfId="0" applyFill="1" applyBorder="1" applyAlignment="1">
      <alignment horizontal="center" vertical="center" wrapText="1"/>
    </xf>
    <xf numFmtId="0" fontId="0" fillId="3" borderId="43" xfId="0" applyFill="1" applyBorder="1" applyAlignment="1">
      <alignment horizontal="center" vertical="center" wrapText="1"/>
    </xf>
    <xf numFmtId="0" fontId="0" fillId="3" borderId="41" xfId="0" applyFill="1" applyBorder="1" applyAlignment="1">
      <alignment horizontal="center" vertical="center" wrapText="1"/>
    </xf>
    <xf numFmtId="0" fontId="0" fillId="3" borderId="44" xfId="0" applyFill="1" applyBorder="1" applyAlignment="1">
      <alignment horizontal="center" vertical="center" wrapText="1"/>
    </xf>
    <xf numFmtId="0" fontId="35" fillId="3" borderId="42" xfId="0" applyFont="1" applyFill="1" applyBorder="1" applyAlignment="1">
      <alignment horizontal="center" vertical="center" wrapText="1"/>
    </xf>
    <xf numFmtId="0" fontId="35" fillId="3" borderId="45" xfId="0" applyFont="1" applyFill="1" applyBorder="1" applyAlignment="1">
      <alignment horizontal="center" vertical="center" wrapText="1"/>
    </xf>
    <xf numFmtId="0" fontId="0" fillId="7" borderId="3" xfId="0" applyFill="1" applyBorder="1" applyAlignment="1">
      <alignment horizontal="center" vertical="center" wrapText="1"/>
    </xf>
    <xf numFmtId="0" fontId="0" fillId="7" borderId="6" xfId="0" applyFill="1" applyBorder="1" applyAlignment="1">
      <alignment horizontal="center" vertical="center" wrapText="1"/>
    </xf>
    <xf numFmtId="0" fontId="1" fillId="7" borderId="26" xfId="0" applyFont="1" applyFill="1" applyBorder="1" applyAlignment="1">
      <alignment horizontal="center" vertical="center" wrapText="1"/>
    </xf>
    <xf numFmtId="0" fontId="1" fillId="7" borderId="28" xfId="0" applyFont="1" applyFill="1" applyBorder="1" applyAlignment="1">
      <alignment horizontal="center" vertical="center" wrapText="1"/>
    </xf>
    <xf numFmtId="0" fontId="0" fillId="7" borderId="1" xfId="0" applyFill="1" applyBorder="1" applyAlignment="1">
      <alignment horizontal="center" vertical="center"/>
    </xf>
    <xf numFmtId="0" fontId="0" fillId="7" borderId="2" xfId="0" applyFill="1" applyBorder="1" applyAlignment="1">
      <alignment horizontal="center" vertical="center"/>
    </xf>
    <xf numFmtId="0" fontId="0" fillId="7" borderId="3" xfId="0" applyFill="1" applyBorder="1" applyAlignment="1">
      <alignment horizontal="center" vertical="center"/>
    </xf>
    <xf numFmtId="0" fontId="1" fillId="7" borderId="27" xfId="0" applyFont="1" applyFill="1" applyBorder="1" applyAlignment="1">
      <alignment horizontal="center" vertical="center" wrapText="1"/>
    </xf>
  </cellXfs>
  <cellStyles count="26">
    <cellStyle name="=C:\WINNT35\SYSTEM32\COMMAND.COM" xfId="17" xr:uid="{C662CDEB-0BB7-48B8-9B08-90FF65BAFC87}"/>
    <cellStyle name="Heading 1 2" xfId="16" xr:uid="{BD6E4748-DFF5-4BA2-B68A-EF1794AD352F}"/>
    <cellStyle name="Heading 2 2" xfId="15" xr:uid="{020BB5C9-3F94-492A-9483-1FB2E2C0BB3E}"/>
    <cellStyle name="HeadingTable" xfId="18" xr:uid="{5A7906E1-BC27-4674-9629-5A9EC0EF57A9}"/>
    <cellStyle name="Komma" xfId="11" builtinId="3"/>
    <cellStyle name="Komma 3" xfId="21" xr:uid="{BBA200F2-9896-4FD2-95B3-E18F102FF091}"/>
    <cellStyle name="Link" xfId="1" builtinId="8"/>
    <cellStyle name="Normal 2" xfId="14" xr:uid="{C7BA399F-E040-4F52-90EA-D5BEA143ABAC}"/>
    <cellStyle name="Normal 2 2 2" xfId="8" xr:uid="{8EFA65E6-99F3-41F8-9D1D-3669480B5D00}"/>
    <cellStyle name="Normal 2 5 2 2" xfId="7" xr:uid="{80E62841-4D58-4BB8-A3DA-079C820DDA89}"/>
    <cellStyle name="Normal 2_~0149226 2" xfId="9" xr:uid="{5F1D5C3B-F99B-409F-AFF1-426B6B47CDED}"/>
    <cellStyle name="Normal 4" xfId="12" xr:uid="{FFEB951B-B408-4DD3-8192-DDA327F5417E}"/>
    <cellStyle name="Normal 9" xfId="6" xr:uid="{B69633DB-46CD-4530-8DDA-54B69EA3D482}"/>
    <cellStyle name="Normal_20 OPR" xfId="25" xr:uid="{4AB6D077-615B-46C6-A36D-FE256F33F298}"/>
    <cellStyle name="optionalExposure" xfId="19" xr:uid="{21B15C89-676E-4EA9-85C3-0A737687BAA0}"/>
    <cellStyle name="Prozent" xfId="2" builtinId="5"/>
    <cellStyle name="Prozent 2" xfId="10" xr:uid="{97D78A30-9A26-4B71-8A4E-81783FDF4F66}"/>
    <cellStyle name="Prozent 3" xfId="23" xr:uid="{A4ED29ED-A77D-4FCA-9A02-E653446464F4}"/>
    <cellStyle name="Standard" xfId="0" builtinId="0"/>
    <cellStyle name="Standard 2" xfId="4" xr:uid="{BEA19144-DFDB-4045-913C-9C35B9C6725A}"/>
    <cellStyle name="Standard 2 2" xfId="5" xr:uid="{74300309-0F58-4C6D-9E2B-FC61C2B6B90A}"/>
    <cellStyle name="Standard 2 3" xfId="20" xr:uid="{EDB90DE1-D8D5-46B3-907C-A49C31B12DBA}"/>
    <cellStyle name="Standard 2 4" xfId="24" xr:uid="{87EA77BA-2C85-467F-BFF6-4C95D6341126}"/>
    <cellStyle name="Standard 20" xfId="3" xr:uid="{C8BCB4D2-5B2B-4D76-AB44-6D4BECEA4292}"/>
    <cellStyle name="Standard 3" xfId="13" xr:uid="{F60AE48D-BECA-45CA-8048-3B021150A2F0}"/>
    <cellStyle name="Standard 4" xfId="22" xr:uid="{73EA331E-4AEB-4FB2-BCD6-844A129375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externalLink" Target="externalLinks/externalLink8.xml"/><Relationship Id="rId47" Type="http://schemas.openxmlformats.org/officeDocument/2006/relationships/externalLink" Target="externalLinks/externalLink13.xml"/><Relationship Id="rId63" Type="http://schemas.openxmlformats.org/officeDocument/2006/relationships/externalLink" Target="externalLinks/externalLink29.xml"/><Relationship Id="rId68" Type="http://schemas.openxmlformats.org/officeDocument/2006/relationships/externalLink" Target="externalLinks/externalLink34.xml"/><Relationship Id="rId7" Type="http://schemas.openxmlformats.org/officeDocument/2006/relationships/worksheet" Target="worksheets/sheet7.xml"/><Relationship Id="rId71"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3.xml"/><Relationship Id="rId40" Type="http://schemas.openxmlformats.org/officeDocument/2006/relationships/externalLink" Target="externalLinks/externalLink6.xml"/><Relationship Id="rId45" Type="http://schemas.openxmlformats.org/officeDocument/2006/relationships/externalLink" Target="externalLinks/externalLink11.xml"/><Relationship Id="rId53" Type="http://schemas.openxmlformats.org/officeDocument/2006/relationships/externalLink" Target="externalLinks/externalLink19.xml"/><Relationship Id="rId58" Type="http://schemas.openxmlformats.org/officeDocument/2006/relationships/externalLink" Target="externalLinks/externalLink24.xml"/><Relationship Id="rId66" Type="http://schemas.openxmlformats.org/officeDocument/2006/relationships/externalLink" Target="externalLinks/externalLink32.xml"/><Relationship Id="rId5" Type="http://schemas.openxmlformats.org/officeDocument/2006/relationships/worksheet" Target="worksheets/sheet5.xml"/><Relationship Id="rId61" Type="http://schemas.openxmlformats.org/officeDocument/2006/relationships/externalLink" Target="externalLinks/externalLink27.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43" Type="http://schemas.openxmlformats.org/officeDocument/2006/relationships/externalLink" Target="externalLinks/externalLink9.xml"/><Relationship Id="rId48" Type="http://schemas.openxmlformats.org/officeDocument/2006/relationships/externalLink" Target="externalLinks/externalLink14.xml"/><Relationship Id="rId56" Type="http://schemas.openxmlformats.org/officeDocument/2006/relationships/externalLink" Target="externalLinks/externalLink22.xml"/><Relationship Id="rId64" Type="http://schemas.openxmlformats.org/officeDocument/2006/relationships/externalLink" Target="externalLinks/externalLink30.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externalLink" Target="externalLinks/externalLink17.xml"/><Relationship Id="rId72"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4.xml"/><Relationship Id="rId46" Type="http://schemas.openxmlformats.org/officeDocument/2006/relationships/externalLink" Target="externalLinks/externalLink12.xml"/><Relationship Id="rId59" Type="http://schemas.openxmlformats.org/officeDocument/2006/relationships/externalLink" Target="externalLinks/externalLink25.xml"/><Relationship Id="rId67" Type="http://schemas.openxmlformats.org/officeDocument/2006/relationships/externalLink" Target="externalLinks/externalLink33.xml"/><Relationship Id="rId20" Type="http://schemas.openxmlformats.org/officeDocument/2006/relationships/worksheet" Target="worksheets/sheet20.xml"/><Relationship Id="rId41" Type="http://schemas.openxmlformats.org/officeDocument/2006/relationships/externalLink" Target="externalLinks/externalLink7.xml"/><Relationship Id="rId54" Type="http://schemas.openxmlformats.org/officeDocument/2006/relationships/externalLink" Target="externalLinks/externalLink20.xml"/><Relationship Id="rId62" Type="http://schemas.openxmlformats.org/officeDocument/2006/relationships/externalLink" Target="externalLinks/externalLink28.xml"/><Relationship Id="rId7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49" Type="http://schemas.openxmlformats.org/officeDocument/2006/relationships/externalLink" Target="externalLinks/externalLink15.xml"/><Relationship Id="rId57" Type="http://schemas.openxmlformats.org/officeDocument/2006/relationships/externalLink" Target="externalLinks/externalLink23.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10.xml"/><Relationship Id="rId52" Type="http://schemas.openxmlformats.org/officeDocument/2006/relationships/externalLink" Target="externalLinks/externalLink18.xml"/><Relationship Id="rId60" Type="http://schemas.openxmlformats.org/officeDocument/2006/relationships/externalLink" Target="externalLinks/externalLink26.xml"/><Relationship Id="rId65" Type="http://schemas.openxmlformats.org/officeDocument/2006/relationships/externalLink" Target="externalLinks/externalLink3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5.xml"/><Relationship Id="rId34" Type="http://schemas.openxmlformats.org/officeDocument/2006/relationships/worksheet" Target="worksheets/sheet34.xml"/><Relationship Id="rId50" Type="http://schemas.openxmlformats.org/officeDocument/2006/relationships/externalLink" Target="externalLinks/externalLink16.xml"/><Relationship Id="rId55" Type="http://schemas.openxmlformats.org/officeDocument/2006/relationships/externalLink" Target="externalLinks/externalLink21.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85725</xdr:colOff>
      <xdr:row>1</xdr:row>
      <xdr:rowOff>19050</xdr:rowOff>
    </xdr:from>
    <xdr:to>
      <xdr:col>3</xdr:col>
      <xdr:colOff>95250</xdr:colOff>
      <xdr:row>7</xdr:row>
      <xdr:rowOff>152400</xdr:rowOff>
    </xdr:to>
    <xdr:sp macro="" textlink="">
      <xdr:nvSpPr>
        <xdr:cNvPr id="2" name="Textfeld 131">
          <a:extLst>
            <a:ext uri="{FF2B5EF4-FFF2-40B4-BE49-F238E27FC236}">
              <a16:creationId xmlns:a16="http://schemas.microsoft.com/office/drawing/2014/main" id="{4F86AE13-67DF-4A2E-956A-6E41D4969E57}"/>
            </a:ext>
          </a:extLst>
        </xdr:cNvPr>
        <xdr:cNvSpPr txBox="1">
          <a:spLocks/>
        </xdr:cNvSpPr>
      </xdr:nvSpPr>
      <xdr:spPr>
        <a:xfrm>
          <a:off x="85725" y="209550"/>
          <a:ext cx="8791575" cy="127635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0" tIns="0" rIns="0" bIns="0" numCol="1" spcCol="0" rtlCol="0" fromWordArt="0" anchor="t" anchorCtr="0" forceAA="0" compatLnSpc="1">
          <a:prstTxWarp prst="textNoShape">
            <a:avLst/>
          </a:prstTxWarp>
          <a:noAutofit/>
        </a:bodyPr>
        <a:lstStyle/>
        <a:p>
          <a:pPr algn="l">
            <a:lnSpc>
              <a:spcPct val="90000"/>
            </a:lnSpc>
            <a:spcBef>
              <a:spcPts val="200"/>
            </a:spcBef>
            <a:spcAft>
              <a:spcPts val="2800"/>
            </a:spcAft>
          </a:pPr>
          <a:r>
            <a:rPr lang="de-DE" sz="3600">
              <a:solidFill>
                <a:schemeClr val="accent1">
                  <a:lumMod val="75000"/>
                </a:schemeClr>
              </a:solidFill>
              <a:effectLst/>
              <a:latin typeface="Arial" panose="020B0604020202020204" pitchFamily="34" charset="0"/>
              <a:ea typeface="+mn-ea"/>
              <a:cs typeface="Arial" panose="020B0604020202020204" pitchFamily="34" charset="0"/>
            </a:rPr>
            <a:t>Offenlegung gemäß CRR</a:t>
          </a:r>
        </a:p>
        <a:p>
          <a:pPr marL="0" marR="0" lvl="0" indent="0" algn="l" defTabSz="914400" eaLnBrk="1" fontAlgn="auto" latinLnBrk="0" hangingPunct="1">
            <a:lnSpc>
              <a:spcPct val="90000"/>
            </a:lnSpc>
            <a:spcBef>
              <a:spcPts val="200"/>
            </a:spcBef>
            <a:spcAft>
              <a:spcPts val="2800"/>
            </a:spcAft>
            <a:buClrTx/>
            <a:buSzTx/>
            <a:buFontTx/>
            <a:buNone/>
            <a:tabLst/>
            <a:defRPr/>
          </a:pPr>
          <a:r>
            <a:rPr lang="de-DE" sz="1400" b="1" cap="all">
              <a:solidFill>
                <a:schemeClr val="accent1">
                  <a:lumMod val="75000"/>
                </a:schemeClr>
              </a:solidFill>
              <a:effectLst/>
              <a:latin typeface="Arial" panose="020B0604020202020204" pitchFamily="34" charset="0"/>
              <a:ea typeface="+mn-ea"/>
              <a:cs typeface="Arial" panose="020B0604020202020204" pitchFamily="34" charset="0"/>
            </a:rPr>
            <a:t>VOLKSBANKen - VERBUND - </a:t>
          </a:r>
          <a:r>
            <a:rPr lang="de-DE" sz="1400" b="1" cap="all">
              <a:solidFill>
                <a:srgbClr val="FF0000"/>
              </a:solidFill>
              <a:effectLst/>
              <a:latin typeface="Arial" panose="020B0604020202020204" pitchFamily="34" charset="0"/>
              <a:ea typeface="+mn-ea"/>
              <a:cs typeface="Arial" panose="020B0604020202020204" pitchFamily="34" charset="0"/>
            </a:rPr>
            <a:t>30.06.2025</a:t>
          </a:r>
          <a:endParaRPr lang="de-AT" sz="900">
            <a:solidFill>
              <a:srgbClr val="FF0000"/>
            </a:solidFill>
            <a:effectLst/>
            <a:latin typeface="Arial" panose="020B0604020202020204" pitchFamily="34" charset="0"/>
            <a:ea typeface="Times New Roman" panose="02020603050405020304" pitchFamily="18" charset="0"/>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225425</xdr:colOff>
      <xdr:row>43</xdr:row>
      <xdr:rowOff>57151</xdr:rowOff>
    </xdr:from>
    <xdr:to>
      <xdr:col>3</xdr:col>
      <xdr:colOff>894065</xdr:colOff>
      <xdr:row>55</xdr:row>
      <xdr:rowOff>1</xdr:rowOff>
    </xdr:to>
    <xdr:pic>
      <xdr:nvPicPr>
        <xdr:cNvPr id="3" name="Grafik 2">
          <a:extLst>
            <a:ext uri="{FF2B5EF4-FFF2-40B4-BE49-F238E27FC236}">
              <a16:creationId xmlns:a16="http://schemas.microsoft.com/office/drawing/2014/main" id="{41E521E2-1BFC-6E49-04CB-37FF37486924}"/>
            </a:ext>
          </a:extLst>
        </xdr:cNvPr>
        <xdr:cNvPicPr>
          <a:picLocks noChangeAspect="1"/>
        </xdr:cNvPicPr>
      </xdr:nvPicPr>
      <xdr:blipFill>
        <a:blip xmlns:r="http://schemas.openxmlformats.org/officeDocument/2006/relationships" r:embed="rId1"/>
        <a:stretch>
          <a:fillRect/>
        </a:stretch>
      </xdr:blipFill>
      <xdr:spPr>
        <a:xfrm>
          <a:off x="330200" y="8315326"/>
          <a:ext cx="5393040" cy="2114550"/>
        </a:xfrm>
        <a:prstGeom prst="rect">
          <a:avLst/>
        </a:prstGeom>
      </xdr:spPr>
    </xdr:pic>
    <xdr:clientData/>
  </xdr:twoCellAnchor>
  <xdr:twoCellAnchor editAs="oneCell">
    <xdr:from>
      <xdr:col>1</xdr:col>
      <xdr:colOff>92075</xdr:colOff>
      <xdr:row>16</xdr:row>
      <xdr:rowOff>107949</xdr:rowOff>
    </xdr:from>
    <xdr:to>
      <xdr:col>3</xdr:col>
      <xdr:colOff>1114425</xdr:colOff>
      <xdr:row>44</xdr:row>
      <xdr:rowOff>8839</xdr:rowOff>
    </xdr:to>
    <xdr:pic>
      <xdr:nvPicPr>
        <xdr:cNvPr id="7" name="Grafik 6">
          <a:extLst>
            <a:ext uri="{FF2B5EF4-FFF2-40B4-BE49-F238E27FC236}">
              <a16:creationId xmlns:a16="http://schemas.microsoft.com/office/drawing/2014/main" id="{CC1F126B-1307-544F-E4BA-EC7D7386FED3}"/>
            </a:ext>
          </a:extLst>
        </xdr:cNvPr>
        <xdr:cNvPicPr>
          <a:picLocks noChangeAspect="1"/>
        </xdr:cNvPicPr>
      </xdr:nvPicPr>
      <xdr:blipFill>
        <a:blip xmlns:r="http://schemas.openxmlformats.org/officeDocument/2006/relationships" r:embed="rId2"/>
        <a:stretch>
          <a:fillRect/>
        </a:stretch>
      </xdr:blipFill>
      <xdr:spPr>
        <a:xfrm>
          <a:off x="196850" y="3479799"/>
          <a:ext cx="5746750" cy="4968190"/>
        </a:xfrm>
        <a:prstGeom prst="rect">
          <a:avLst/>
        </a:prstGeom>
      </xdr:spPr>
    </xdr:pic>
    <xdr:clientData/>
  </xdr:twoCellAnchor>
  <xdr:twoCellAnchor editAs="oneCell">
    <xdr:from>
      <xdr:col>1</xdr:col>
      <xdr:colOff>114300</xdr:colOff>
      <xdr:row>54</xdr:row>
      <xdr:rowOff>133350</xdr:rowOff>
    </xdr:from>
    <xdr:to>
      <xdr:col>3</xdr:col>
      <xdr:colOff>828675</xdr:colOff>
      <xdr:row>83</xdr:row>
      <xdr:rowOff>101815</xdr:rowOff>
    </xdr:to>
    <xdr:pic>
      <xdr:nvPicPr>
        <xdr:cNvPr id="8" name="Grafik 7">
          <a:extLst>
            <a:ext uri="{FF2B5EF4-FFF2-40B4-BE49-F238E27FC236}">
              <a16:creationId xmlns:a16="http://schemas.microsoft.com/office/drawing/2014/main" id="{FB3D6D39-B4BE-3DBA-943B-FC215B554C10}"/>
            </a:ext>
          </a:extLst>
        </xdr:cNvPr>
        <xdr:cNvPicPr>
          <a:picLocks noChangeAspect="1"/>
        </xdr:cNvPicPr>
      </xdr:nvPicPr>
      <xdr:blipFill>
        <a:blip xmlns:r="http://schemas.openxmlformats.org/officeDocument/2006/relationships" r:embed="rId3"/>
        <a:stretch>
          <a:fillRect/>
        </a:stretch>
      </xdr:blipFill>
      <xdr:spPr>
        <a:xfrm>
          <a:off x="219075" y="10382250"/>
          <a:ext cx="5438775" cy="5216740"/>
        </a:xfrm>
        <a:prstGeom prst="rect">
          <a:avLst/>
        </a:prstGeom>
      </xdr:spPr>
    </xdr:pic>
    <xdr:clientData/>
  </xdr:twoCellAnchor>
  <xdr:twoCellAnchor editAs="oneCell">
    <xdr:from>
      <xdr:col>1</xdr:col>
      <xdr:colOff>79373</xdr:colOff>
      <xdr:row>83</xdr:row>
      <xdr:rowOff>6350</xdr:rowOff>
    </xdr:from>
    <xdr:to>
      <xdr:col>3</xdr:col>
      <xdr:colOff>904874</xdr:colOff>
      <xdr:row>119</xdr:row>
      <xdr:rowOff>88120</xdr:rowOff>
    </xdr:to>
    <xdr:pic>
      <xdr:nvPicPr>
        <xdr:cNvPr id="9" name="Grafik 8">
          <a:extLst>
            <a:ext uri="{FF2B5EF4-FFF2-40B4-BE49-F238E27FC236}">
              <a16:creationId xmlns:a16="http://schemas.microsoft.com/office/drawing/2014/main" id="{61348A70-B33B-2587-258D-F8E567DA13D9}"/>
            </a:ext>
          </a:extLst>
        </xdr:cNvPr>
        <xdr:cNvPicPr>
          <a:picLocks noChangeAspect="1"/>
        </xdr:cNvPicPr>
      </xdr:nvPicPr>
      <xdr:blipFill>
        <a:blip xmlns:r="http://schemas.openxmlformats.org/officeDocument/2006/relationships" r:embed="rId4"/>
        <a:stretch>
          <a:fillRect/>
        </a:stretch>
      </xdr:blipFill>
      <xdr:spPr>
        <a:xfrm>
          <a:off x="184148" y="15503525"/>
          <a:ext cx="5549901" cy="659687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Konsolidierung_ICL\Konsolidierung2005\ICL\IAS%20Package\Unterlagen_Package2005\ICL_Details_2005\ICL_Debitor-Kreditor-Darlehen_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vreba01\userdata\Standing%20Committees\Regulation%20and%20Policy\Sub%20Groups\TF%20Leverage%20Ratio\TFLR%20Meeting%2015%20March%202012\Basel%20III%20implementation%20monitoring%20reporting%20template%20v2-3-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KI-Gruppe\Handbuch%20u%20Forms\Eigenmittelpackag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Konzernabschlu&#223;\2008\Konzernhandbuch\IFRS-Formblatt_12200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vreba01\EBA\Standing%20Committees\Accounting,%20Reporting%20and%20Auditing\Sub%20Groups\Reporting\BTS%20on%20reporting\Data%20point%20model\DPM%20workshop%20June\TemplateAnalysisMatrix%202012%2011%2023_LR(for%20revision).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My%20Documents\work\egfi%20november%202006\EGFI%202006%2010%20Rev5%20-%20Annex%201%20(Disclosure%20of%20COREP%20Implementation).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data"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Users\malba\AppData\Local\Microsoft\Windows\Temporary%20Internet%20Files\Content.Outlook\5FJ8X6ZY\TemplateAnalysisMatrix%202012%2010%2003_EGA%20(3).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vreba01\userdata\Documentum\dmcl\0000a01f\u192684\810cbb36\Documentum\dmcl\0000a01f\u181994\80cba7ac\TBG_IS4_ReportingTemplate.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RW\CRL100\CRL100_Invest_01013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U:\RW\Bilanz\Steuern\2008\Steuern2008_081231_090225_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CMI\2001\09\CMI%2009%202001%20Kap_1_6.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s\malba\AppData\Roaming\Microsoft\Excel\TemplateAnalysisMatrix%202012%2012%2004%20-%20Maria.xlsm"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Konzernabschlu&#223;\2013\122013\Packages\VB%20Romania\AB206_VB%20Romania_122013_final.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Konzernabschlu&#223;\2009\122009\Packages\IK%20intern\IK150_IKIB_Alpha_122009.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ik.local\apps\RW\Bilanz\Gruppe\RSK-Filter\AlloraFilter2.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UTHORS\Fsa%20Records\Documentum\dmcl\0000a01f\u180462\80f907c7\QIS%20reporting%20template.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poseidon.ik.local\apps\RW\Bilanz\Bewertungen\obb0ewb.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I:\CMI\2008\06\CMI%20200806.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prod\dfs\mng\users\home\Delavaljm\CBFA\COREP\sarah.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LNX\LnxWork\vor97.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poseidon.ik.local\apps\RW\Bilanz\Gruppe\Konsolidierung\080331\Kurse_0706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CMI\2005\12\CMI\2001\12\CMI%2012%202001%20Kap_1.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Q:\60_Meldungen\ONA\Konzern\2020\202013\Meldedaten\LR_kons_344_132020_v3.xlsm"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Worksheet%20in%205430-50%20Wertpapiere%20(Wertrechte)%20des%20Anlageverm&#246;gen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Z:\RW\Bilanz\Gruppe\CRL100\040331\CRL100_Konzern_040331_040421.xls" TargetMode="External"/></Relationships>
</file>

<file path=xl/externalLinks/_rels/externalLink33.xml.rels><?xml version="1.0" encoding="UTF-8" standalone="yes"?>
<Relationships xmlns="http://schemas.openxmlformats.org/package/2006/relationships"><Relationship Id="rId3" Type="http://schemas.openxmlformats.org/officeDocument/2006/relationships/externalLinkPath" Target="../../../../../60_Meldungen/COREP/COROFC/Verbund/2025/062025/Offenlegung/cia/SB_publicdisclosure-A0000-VERBUND_Werte%20in%20TEUR.xlsx" TargetMode="External"/><Relationship Id="rId2" Type="http://schemas.openxmlformats.org/officeDocument/2006/relationships/externalLinkPath" Target="file:///B:\Data843\60_Meldungen\COREP\COROFC\Verbund\2025\062025\Offenlegung\cia\SB_publicdisclosure-A0000-VERBUND_Werte%20in%20TEUR.xlsx" TargetMode="External"/><Relationship Id="rId1" Type="http://schemas.openxmlformats.org/officeDocument/2006/relationships/externalLinkPath" Target="/Data843/60_Meldungen/COREP/COROFC/Verbund/2025/062025/Offenlegung/cia/SB_publicdisclosure-A0000-VERBUND_Werte%20in%20TEUR.xlsx" TargetMode="External"/></Relationships>
</file>

<file path=xl/externalLinks/_rels/externalLink34.xml.rels><?xml version="1.0" encoding="UTF-8" standalone="yes"?>
<Relationships xmlns="http://schemas.openxmlformats.org/package/2006/relationships"><Relationship Id="rId3" Type="http://schemas.openxmlformats.org/officeDocument/2006/relationships/externalLinkPath" Target="../../../../../../vbw_controll.arc/Transfer/OE840/Eigenmittel/2025/062025/VERB_CRR3_MELDEBOGEN_062025.xlsx" TargetMode="External"/><Relationship Id="rId2" Type="http://schemas.openxmlformats.org/officeDocument/2006/relationships/externalLinkPath" Target="file:///B:\vbw_controll.arc\Transfer\OE840\Eigenmittel\2025\062025\VERB_CRR3_MELDEBOGEN_062025.xlsx" TargetMode="External"/><Relationship Id="rId1" Type="http://schemas.openxmlformats.org/officeDocument/2006/relationships/externalLinkPath" Target="/vbw_controll.arc/Transfer/OE840/Eigenmittel/2025/062025/VERB_CRR3_MELDEBOGEN_06202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P06revAnnex1_workinprogres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Expert%20Groups\Accounting%20and%20Auditing\Other%20folders\EGFI%20Workstream%20Reporting\Circulated%20papers\2009\Marco%20Burroni\Banca%20d'Italia\Documents%20and%20Settings\Administrator\Desktop\CP06revAnnex1_workinprogres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Expert%20Groups\Accounting%20and%20Auditing\Other%20folders\EGFI%20Workstream%20Reporting\Circulated%20papers\2009\CP06revAnnex1_workinprogres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b12\Local%20Settings\Temporary%20Internet%20Files\OLK88\040331\IAS\CRL10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Mtrettl\AppData\Local\Microsoft\Windows\Temporary%20Internet%20Files\Content.Outlook\NV49OJ6U\Template%20&#220;bergang%20V0%2011%20(2).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Sektorkonsolidierung\IAS\Konzept\IFRS-Formblatt_VB_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ktiva-Darlehen"/>
      <sheetName val="Bewert.Darl. Aktiva"/>
      <sheetName val="Aktiva-Ausleihungen"/>
      <sheetName val="Bewert.Ausl."/>
      <sheetName val="Übersicht"/>
      <sheetName val="EWB"/>
      <sheetName val="Debitoren2"/>
      <sheetName val="Kreditoren2"/>
      <sheetName val="Passiva-Darlehen"/>
      <sheetName val="#BEZUG"/>
      <sheetName val="CMI_GuV"/>
    </sheetNames>
    <sheetDataSet>
      <sheetData sheetId="0" refreshError="1"/>
      <sheetData sheetId="1" refreshError="1"/>
      <sheetData sheetId="2" refreshError="1">
        <row r="2">
          <cell r="N2">
            <v>0</v>
          </cell>
          <cell r="O2">
            <v>0</v>
          </cell>
          <cell r="P2">
            <v>0</v>
          </cell>
          <cell r="Q2">
            <v>0</v>
          </cell>
          <cell r="R2">
            <v>559580.81999999995</v>
          </cell>
          <cell r="S2">
            <v>0</v>
          </cell>
          <cell r="T2">
            <v>0</v>
          </cell>
          <cell r="U2">
            <v>0</v>
          </cell>
          <cell r="V2">
            <v>0</v>
          </cell>
          <cell r="W2">
            <v>0</v>
          </cell>
          <cell r="X2">
            <v>0</v>
          </cell>
          <cell r="Y2">
            <v>0</v>
          </cell>
          <cell r="Z2">
            <v>559580.81999999995</v>
          </cell>
          <cell r="AA2">
            <v>0</v>
          </cell>
          <cell r="AB2">
            <v>559580.81999999995</v>
          </cell>
        </row>
        <row r="3">
          <cell r="N3">
            <v>0</v>
          </cell>
          <cell r="O3">
            <v>0</v>
          </cell>
          <cell r="P3">
            <v>0</v>
          </cell>
          <cell r="Q3">
            <v>0</v>
          </cell>
          <cell r="R3">
            <v>65168.84</v>
          </cell>
          <cell r="S3">
            <v>-65168.84</v>
          </cell>
          <cell r="T3">
            <v>0</v>
          </cell>
          <cell r="U3">
            <v>0</v>
          </cell>
          <cell r="V3">
            <v>0</v>
          </cell>
          <cell r="W3">
            <v>0</v>
          </cell>
          <cell r="X3">
            <v>0</v>
          </cell>
          <cell r="Y3">
            <v>-65168.84</v>
          </cell>
          <cell r="Z3">
            <v>0</v>
          </cell>
          <cell r="AA3">
            <v>0</v>
          </cell>
          <cell r="AB3">
            <v>0</v>
          </cell>
        </row>
        <row r="4">
          <cell r="N4">
            <v>0</v>
          </cell>
          <cell r="O4">
            <v>0</v>
          </cell>
          <cell r="P4">
            <v>0</v>
          </cell>
          <cell r="Q4">
            <v>0</v>
          </cell>
          <cell r="R4">
            <v>90100</v>
          </cell>
          <cell r="S4">
            <v>0</v>
          </cell>
          <cell r="T4">
            <v>0</v>
          </cell>
          <cell r="U4">
            <v>0</v>
          </cell>
          <cell r="V4">
            <v>0</v>
          </cell>
          <cell r="W4">
            <v>0</v>
          </cell>
          <cell r="X4">
            <v>0</v>
          </cell>
          <cell r="Y4">
            <v>0</v>
          </cell>
          <cell r="Z4">
            <v>90100</v>
          </cell>
          <cell r="AA4">
            <v>0</v>
          </cell>
          <cell r="AB4">
            <v>90100</v>
          </cell>
        </row>
        <row r="5">
          <cell r="N5">
            <v>0</v>
          </cell>
          <cell r="O5">
            <v>0</v>
          </cell>
          <cell r="P5">
            <v>0</v>
          </cell>
          <cell r="Q5">
            <v>0</v>
          </cell>
          <cell r="R5">
            <v>0</v>
          </cell>
          <cell r="S5">
            <v>0</v>
          </cell>
          <cell r="T5">
            <v>0</v>
          </cell>
          <cell r="U5">
            <v>0</v>
          </cell>
          <cell r="V5">
            <v>0</v>
          </cell>
          <cell r="W5">
            <v>0</v>
          </cell>
          <cell r="X5">
            <v>0</v>
          </cell>
          <cell r="Y5">
            <v>0</v>
          </cell>
          <cell r="Z5">
            <v>0</v>
          </cell>
          <cell r="AA5">
            <v>0</v>
          </cell>
          <cell r="AB5">
            <v>0</v>
          </cell>
        </row>
        <row r="6">
          <cell r="N6">
            <v>0</v>
          </cell>
          <cell r="O6">
            <v>0</v>
          </cell>
          <cell r="P6">
            <v>0</v>
          </cell>
          <cell r="Q6">
            <v>0</v>
          </cell>
          <cell r="R6">
            <v>0</v>
          </cell>
          <cell r="S6">
            <v>0</v>
          </cell>
          <cell r="T6">
            <v>0</v>
          </cell>
          <cell r="U6">
            <v>0</v>
          </cell>
          <cell r="V6">
            <v>0</v>
          </cell>
          <cell r="W6">
            <v>0</v>
          </cell>
          <cell r="X6">
            <v>0</v>
          </cell>
          <cell r="Y6">
            <v>0</v>
          </cell>
          <cell r="Z6">
            <v>0</v>
          </cell>
          <cell r="AA6">
            <v>0</v>
          </cell>
          <cell r="AB6">
            <v>0</v>
          </cell>
        </row>
        <row r="7">
          <cell r="N7">
            <v>0</v>
          </cell>
          <cell r="O7">
            <v>0</v>
          </cell>
          <cell r="P7">
            <v>0</v>
          </cell>
          <cell r="Q7">
            <v>0</v>
          </cell>
          <cell r="R7">
            <v>908410.43</v>
          </cell>
          <cell r="S7">
            <v>0</v>
          </cell>
          <cell r="T7">
            <v>0</v>
          </cell>
          <cell r="U7">
            <v>0</v>
          </cell>
          <cell r="V7">
            <v>0</v>
          </cell>
          <cell r="W7">
            <v>0</v>
          </cell>
          <cell r="X7">
            <v>0</v>
          </cell>
          <cell r="Y7">
            <v>0</v>
          </cell>
          <cell r="Z7">
            <v>908410.43</v>
          </cell>
          <cell r="AA7">
            <v>0</v>
          </cell>
          <cell r="AB7">
            <v>908410.43</v>
          </cell>
        </row>
        <row r="8">
          <cell r="N8">
            <v>0</v>
          </cell>
          <cell r="O8">
            <v>0</v>
          </cell>
          <cell r="P8">
            <v>0</v>
          </cell>
          <cell r="Q8">
            <v>0</v>
          </cell>
          <cell r="R8">
            <v>200000</v>
          </cell>
          <cell r="S8">
            <v>0</v>
          </cell>
          <cell r="T8">
            <v>0</v>
          </cell>
          <cell r="U8">
            <v>0</v>
          </cell>
          <cell r="V8">
            <v>0</v>
          </cell>
          <cell r="W8">
            <v>0</v>
          </cell>
          <cell r="X8">
            <v>0</v>
          </cell>
          <cell r="Y8">
            <v>0</v>
          </cell>
          <cell r="Z8">
            <v>200000</v>
          </cell>
          <cell r="AA8">
            <v>0</v>
          </cell>
          <cell r="AB8">
            <v>200000</v>
          </cell>
        </row>
        <row r="9">
          <cell r="N9">
            <v>0</v>
          </cell>
          <cell r="O9">
            <v>0</v>
          </cell>
          <cell r="P9">
            <v>0</v>
          </cell>
          <cell r="Q9">
            <v>0</v>
          </cell>
          <cell r="R9">
            <v>145345.67000000001</v>
          </cell>
          <cell r="S9">
            <v>0</v>
          </cell>
          <cell r="T9">
            <v>0</v>
          </cell>
          <cell r="U9">
            <v>0</v>
          </cell>
          <cell r="V9">
            <v>0</v>
          </cell>
          <cell r="W9">
            <v>0</v>
          </cell>
          <cell r="X9">
            <v>0</v>
          </cell>
          <cell r="Y9">
            <v>0</v>
          </cell>
          <cell r="Z9">
            <v>145345.67000000001</v>
          </cell>
          <cell r="AA9">
            <v>0</v>
          </cell>
          <cell r="AB9">
            <v>145345.67000000001</v>
          </cell>
        </row>
        <row r="10">
          <cell r="N10">
            <v>0</v>
          </cell>
          <cell r="O10">
            <v>0</v>
          </cell>
          <cell r="P10">
            <v>0</v>
          </cell>
          <cell r="Q10">
            <v>0</v>
          </cell>
          <cell r="R10">
            <v>284378.75</v>
          </cell>
          <cell r="S10">
            <v>-272047.95</v>
          </cell>
          <cell r="T10">
            <v>-12330.8</v>
          </cell>
          <cell r="U10">
            <v>0</v>
          </cell>
          <cell r="V10">
            <v>0</v>
          </cell>
          <cell r="W10">
            <v>0</v>
          </cell>
          <cell r="X10">
            <v>0</v>
          </cell>
          <cell r="Y10">
            <v>-284378.75</v>
          </cell>
          <cell r="Z10">
            <v>0</v>
          </cell>
          <cell r="AA10">
            <v>0</v>
          </cell>
          <cell r="AB10">
            <v>0</v>
          </cell>
        </row>
        <row r="11">
          <cell r="N11">
            <v>0</v>
          </cell>
          <cell r="O11">
            <v>0</v>
          </cell>
          <cell r="P11">
            <v>0</v>
          </cell>
          <cell r="Q11">
            <v>0</v>
          </cell>
          <cell r="R11">
            <v>218380.88</v>
          </cell>
          <cell r="S11">
            <v>0</v>
          </cell>
          <cell r="T11">
            <v>0</v>
          </cell>
          <cell r="U11">
            <v>0</v>
          </cell>
          <cell r="V11">
            <v>0</v>
          </cell>
          <cell r="W11">
            <v>0</v>
          </cell>
          <cell r="X11">
            <v>0</v>
          </cell>
          <cell r="Y11">
            <v>0</v>
          </cell>
          <cell r="Z11">
            <v>211550.91</v>
          </cell>
          <cell r="AA11">
            <v>0</v>
          </cell>
          <cell r="AB11">
            <v>218380.88</v>
          </cell>
        </row>
        <row r="12">
          <cell r="N12">
            <v>0</v>
          </cell>
          <cell r="O12">
            <v>0</v>
          </cell>
          <cell r="P12">
            <v>0</v>
          </cell>
          <cell r="Q12">
            <v>0</v>
          </cell>
          <cell r="R12">
            <v>20000</v>
          </cell>
          <cell r="S12">
            <v>-20000</v>
          </cell>
          <cell r="T12">
            <v>0</v>
          </cell>
          <cell r="U12">
            <v>0</v>
          </cell>
          <cell r="V12">
            <v>0</v>
          </cell>
          <cell r="W12">
            <v>0</v>
          </cell>
          <cell r="X12">
            <v>0</v>
          </cell>
          <cell r="Y12">
            <v>-20000</v>
          </cell>
          <cell r="Z12">
            <v>0</v>
          </cell>
          <cell r="AA12">
            <v>0</v>
          </cell>
          <cell r="AB12">
            <v>0</v>
          </cell>
        </row>
        <row r="13">
          <cell r="N13">
            <v>0</v>
          </cell>
          <cell r="O13">
            <v>0</v>
          </cell>
          <cell r="P13">
            <v>0</v>
          </cell>
          <cell r="Q13">
            <v>0</v>
          </cell>
          <cell r="R13">
            <v>120000</v>
          </cell>
          <cell r="S13">
            <v>0</v>
          </cell>
          <cell r="T13">
            <v>0</v>
          </cell>
          <cell r="U13">
            <v>0</v>
          </cell>
          <cell r="V13">
            <v>0</v>
          </cell>
          <cell r="W13">
            <v>0</v>
          </cell>
          <cell r="X13">
            <v>0</v>
          </cell>
          <cell r="Y13">
            <v>0</v>
          </cell>
          <cell r="Z13">
            <v>0</v>
          </cell>
          <cell r="AA13">
            <v>0</v>
          </cell>
          <cell r="AB13">
            <v>120000</v>
          </cell>
        </row>
        <row r="14">
          <cell r="N14">
            <v>0</v>
          </cell>
          <cell r="O14">
            <v>0</v>
          </cell>
          <cell r="P14">
            <v>0</v>
          </cell>
          <cell r="Q14">
            <v>0</v>
          </cell>
          <cell r="R14">
            <v>70000</v>
          </cell>
          <cell r="S14">
            <v>0</v>
          </cell>
          <cell r="T14">
            <v>0</v>
          </cell>
          <cell r="U14">
            <v>0</v>
          </cell>
          <cell r="V14">
            <v>0</v>
          </cell>
          <cell r="W14">
            <v>0</v>
          </cell>
          <cell r="X14">
            <v>0</v>
          </cell>
          <cell r="Y14">
            <v>0</v>
          </cell>
          <cell r="Z14">
            <v>0</v>
          </cell>
          <cell r="AA14">
            <v>0</v>
          </cell>
          <cell r="AB14">
            <v>70000</v>
          </cell>
        </row>
        <row r="15">
          <cell r="N15">
            <v>0</v>
          </cell>
          <cell r="O15">
            <v>0</v>
          </cell>
          <cell r="P15">
            <v>0</v>
          </cell>
          <cell r="Q15">
            <v>0</v>
          </cell>
          <cell r="R15">
            <v>128443.46</v>
          </cell>
          <cell r="S15">
            <v>0</v>
          </cell>
          <cell r="T15">
            <v>0</v>
          </cell>
          <cell r="U15">
            <v>0</v>
          </cell>
          <cell r="V15">
            <v>0</v>
          </cell>
          <cell r="W15">
            <v>0</v>
          </cell>
          <cell r="X15">
            <v>0</v>
          </cell>
          <cell r="Y15">
            <v>0</v>
          </cell>
          <cell r="Z15">
            <v>0</v>
          </cell>
          <cell r="AA15">
            <v>0</v>
          </cell>
          <cell r="AB15">
            <v>128443.46</v>
          </cell>
        </row>
        <row r="16">
          <cell r="N16">
            <v>0</v>
          </cell>
          <cell r="O16">
            <v>0</v>
          </cell>
          <cell r="P16">
            <v>0</v>
          </cell>
          <cell r="Q16">
            <v>0</v>
          </cell>
          <cell r="R16">
            <v>118000</v>
          </cell>
          <cell r="S16">
            <v>0</v>
          </cell>
          <cell r="T16">
            <v>0</v>
          </cell>
          <cell r="U16">
            <v>0</v>
          </cell>
          <cell r="V16">
            <v>0</v>
          </cell>
          <cell r="W16">
            <v>0</v>
          </cell>
          <cell r="X16">
            <v>0</v>
          </cell>
          <cell r="Y16">
            <v>0</v>
          </cell>
          <cell r="Z16">
            <v>0</v>
          </cell>
          <cell r="AA16">
            <v>0</v>
          </cell>
          <cell r="AB16">
            <v>118000</v>
          </cell>
        </row>
        <row r="17">
          <cell r="N17">
            <v>0</v>
          </cell>
          <cell r="O17">
            <v>0</v>
          </cell>
          <cell r="P17">
            <v>0</v>
          </cell>
          <cell r="Q17">
            <v>0</v>
          </cell>
          <cell r="R17">
            <v>300000</v>
          </cell>
          <cell r="S17">
            <v>0</v>
          </cell>
          <cell r="T17">
            <v>0</v>
          </cell>
          <cell r="U17">
            <v>0</v>
          </cell>
          <cell r="V17">
            <v>0</v>
          </cell>
          <cell r="W17">
            <v>0</v>
          </cell>
          <cell r="X17">
            <v>0</v>
          </cell>
          <cell r="Y17">
            <v>0</v>
          </cell>
          <cell r="Z17">
            <v>0</v>
          </cell>
          <cell r="AA17">
            <v>0</v>
          </cell>
          <cell r="AB17">
            <v>300000</v>
          </cell>
        </row>
        <row r="18">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row>
        <row r="19">
          <cell r="N19">
            <v>0</v>
          </cell>
          <cell r="O19">
            <v>0</v>
          </cell>
          <cell r="P19">
            <v>0</v>
          </cell>
          <cell r="Q19">
            <v>0</v>
          </cell>
          <cell r="R19">
            <v>374550</v>
          </cell>
          <cell r="S19">
            <v>0</v>
          </cell>
          <cell r="T19">
            <v>0</v>
          </cell>
          <cell r="U19">
            <v>0</v>
          </cell>
          <cell r="V19">
            <v>0</v>
          </cell>
          <cell r="W19">
            <v>0</v>
          </cell>
          <cell r="X19">
            <v>0</v>
          </cell>
          <cell r="Y19">
            <v>0</v>
          </cell>
          <cell r="Z19">
            <v>374550</v>
          </cell>
          <cell r="AA19">
            <v>0</v>
          </cell>
          <cell r="AB19">
            <v>374550</v>
          </cell>
        </row>
        <row r="20">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row>
        <row r="21">
          <cell r="N21">
            <v>0</v>
          </cell>
          <cell r="O21">
            <v>0</v>
          </cell>
          <cell r="P21">
            <v>0</v>
          </cell>
          <cell r="Q21">
            <v>0</v>
          </cell>
          <cell r="R21">
            <v>4320979.6900000004</v>
          </cell>
          <cell r="S21">
            <v>0</v>
          </cell>
          <cell r="T21">
            <v>0</v>
          </cell>
          <cell r="U21">
            <v>0</v>
          </cell>
          <cell r="V21">
            <v>0</v>
          </cell>
          <cell r="W21">
            <v>0</v>
          </cell>
          <cell r="X21">
            <v>0</v>
          </cell>
          <cell r="Y21">
            <v>0</v>
          </cell>
          <cell r="Z21">
            <v>4853978.6900000004</v>
          </cell>
          <cell r="AA21">
            <v>0</v>
          </cell>
          <cell r="AB21">
            <v>4320979.6900000004</v>
          </cell>
        </row>
        <row r="22">
          <cell r="N22">
            <v>0</v>
          </cell>
          <cell r="O22">
            <v>0</v>
          </cell>
          <cell r="P22">
            <v>0</v>
          </cell>
          <cell r="Q22">
            <v>0</v>
          </cell>
          <cell r="R22">
            <v>230719.43</v>
          </cell>
          <cell r="S22">
            <v>0</v>
          </cell>
          <cell r="T22">
            <v>0</v>
          </cell>
          <cell r="U22">
            <v>0</v>
          </cell>
          <cell r="V22">
            <v>0</v>
          </cell>
          <cell r="W22">
            <v>0</v>
          </cell>
          <cell r="X22">
            <v>0</v>
          </cell>
          <cell r="Y22">
            <v>0</v>
          </cell>
          <cell r="Z22">
            <v>214732.64</v>
          </cell>
          <cell r="AA22">
            <v>0</v>
          </cell>
          <cell r="AB22">
            <v>230719.43</v>
          </cell>
        </row>
        <row r="23">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row>
        <row r="24">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row>
        <row r="25">
          <cell r="N25">
            <v>0</v>
          </cell>
          <cell r="O25">
            <v>0</v>
          </cell>
          <cell r="P25">
            <v>0</v>
          </cell>
          <cell r="Q25">
            <v>0</v>
          </cell>
          <cell r="R25">
            <v>411831.75</v>
          </cell>
          <cell r="S25">
            <v>-134173.57999999999</v>
          </cell>
          <cell r="T25">
            <v>0</v>
          </cell>
          <cell r="U25">
            <v>0</v>
          </cell>
          <cell r="V25">
            <v>0</v>
          </cell>
          <cell r="W25">
            <v>0</v>
          </cell>
          <cell r="X25">
            <v>0</v>
          </cell>
          <cell r="Y25">
            <v>-134173.57999999999</v>
          </cell>
          <cell r="Z25">
            <v>252265.43</v>
          </cell>
          <cell r="AA25">
            <v>0</v>
          </cell>
          <cell r="AB25">
            <v>277658.17</v>
          </cell>
        </row>
        <row r="26">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row>
        <row r="27">
          <cell r="N27">
            <v>0</v>
          </cell>
          <cell r="O27">
            <v>0</v>
          </cell>
          <cell r="P27">
            <v>0</v>
          </cell>
          <cell r="Q27">
            <v>0</v>
          </cell>
          <cell r="R27">
            <v>3206021.9</v>
          </cell>
          <cell r="S27">
            <v>0</v>
          </cell>
          <cell r="T27">
            <v>0</v>
          </cell>
          <cell r="U27">
            <v>0</v>
          </cell>
          <cell r="V27">
            <v>0</v>
          </cell>
          <cell r="W27">
            <v>0</v>
          </cell>
          <cell r="X27">
            <v>0</v>
          </cell>
          <cell r="Y27">
            <v>0</v>
          </cell>
          <cell r="Z27">
            <v>3171497.65</v>
          </cell>
          <cell r="AA27">
            <v>0</v>
          </cell>
          <cell r="AB27">
            <v>3206021.9</v>
          </cell>
        </row>
        <row r="28">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row>
        <row r="29">
          <cell r="N29">
            <v>0</v>
          </cell>
          <cell r="O29">
            <v>0</v>
          </cell>
          <cell r="P29">
            <v>0</v>
          </cell>
          <cell r="Q29">
            <v>0</v>
          </cell>
          <cell r="R29">
            <v>41241.67</v>
          </cell>
          <cell r="S29">
            <v>-41241.67</v>
          </cell>
          <cell r="T29">
            <v>0</v>
          </cell>
          <cell r="U29">
            <v>0</v>
          </cell>
          <cell r="V29">
            <v>0</v>
          </cell>
          <cell r="W29">
            <v>0</v>
          </cell>
          <cell r="X29">
            <v>0</v>
          </cell>
          <cell r="Y29">
            <v>-41241.67</v>
          </cell>
          <cell r="Z29">
            <v>0</v>
          </cell>
          <cell r="AA29">
            <v>0</v>
          </cell>
          <cell r="AB29">
            <v>0</v>
          </cell>
        </row>
        <row r="30">
          <cell r="N30">
            <v>0</v>
          </cell>
          <cell r="O30">
            <v>0</v>
          </cell>
          <cell r="P30">
            <v>0</v>
          </cell>
          <cell r="Q30">
            <v>0</v>
          </cell>
          <cell r="R30">
            <v>314557.82</v>
          </cell>
          <cell r="S30">
            <v>-15966.91</v>
          </cell>
          <cell r="T30">
            <v>0</v>
          </cell>
          <cell r="U30">
            <v>0</v>
          </cell>
          <cell r="V30">
            <v>0</v>
          </cell>
          <cell r="W30">
            <v>0</v>
          </cell>
          <cell r="X30">
            <v>0</v>
          </cell>
          <cell r="Y30">
            <v>-15966.91</v>
          </cell>
          <cell r="Z30">
            <v>283752</v>
          </cell>
          <cell r="AA30">
            <v>0</v>
          </cell>
          <cell r="AB30">
            <v>298590.90999999997</v>
          </cell>
        </row>
        <row r="31">
          <cell r="N31">
            <v>0</v>
          </cell>
          <cell r="O31">
            <v>0</v>
          </cell>
          <cell r="P31">
            <v>0</v>
          </cell>
          <cell r="Q31">
            <v>0</v>
          </cell>
          <cell r="R31">
            <v>7221.74</v>
          </cell>
          <cell r="S31">
            <v>-7221.74</v>
          </cell>
          <cell r="T31">
            <v>0</v>
          </cell>
          <cell r="U31">
            <v>0</v>
          </cell>
          <cell r="V31">
            <v>0</v>
          </cell>
          <cell r="W31">
            <v>0</v>
          </cell>
          <cell r="X31">
            <v>0</v>
          </cell>
          <cell r="Y31">
            <v>-7221.74</v>
          </cell>
          <cell r="Z31">
            <v>233640.94</v>
          </cell>
          <cell r="AA31">
            <v>0</v>
          </cell>
          <cell r="AB31">
            <v>0</v>
          </cell>
        </row>
        <row r="32">
          <cell r="N32">
            <v>0</v>
          </cell>
          <cell r="O32">
            <v>0</v>
          </cell>
          <cell r="P32">
            <v>0</v>
          </cell>
          <cell r="Q32">
            <v>0</v>
          </cell>
          <cell r="R32">
            <v>119920.53</v>
          </cell>
          <cell r="S32">
            <v>0</v>
          </cell>
          <cell r="T32">
            <v>0</v>
          </cell>
          <cell r="U32">
            <v>0</v>
          </cell>
          <cell r="V32">
            <v>0</v>
          </cell>
          <cell r="W32">
            <v>0</v>
          </cell>
          <cell r="X32">
            <v>0</v>
          </cell>
          <cell r="Y32">
            <v>0</v>
          </cell>
          <cell r="Z32">
            <v>119920.53</v>
          </cell>
          <cell r="AA32">
            <v>0</v>
          </cell>
          <cell r="AB32">
            <v>119920.53</v>
          </cell>
        </row>
        <row r="33">
          <cell r="N33">
            <v>0</v>
          </cell>
          <cell r="O33">
            <v>0</v>
          </cell>
          <cell r="P33">
            <v>0</v>
          </cell>
          <cell r="Q33">
            <v>0</v>
          </cell>
          <cell r="R33">
            <v>450180.9</v>
          </cell>
          <cell r="S33">
            <v>0</v>
          </cell>
          <cell r="T33">
            <v>0</v>
          </cell>
          <cell r="U33">
            <v>0</v>
          </cell>
          <cell r="V33">
            <v>0</v>
          </cell>
          <cell r="W33">
            <v>0</v>
          </cell>
          <cell r="X33">
            <v>0</v>
          </cell>
          <cell r="Y33">
            <v>0</v>
          </cell>
          <cell r="Z33">
            <v>450180.9</v>
          </cell>
          <cell r="AA33">
            <v>0</v>
          </cell>
          <cell r="AB33">
            <v>450180.9</v>
          </cell>
        </row>
        <row r="34">
          <cell r="N34">
            <v>0</v>
          </cell>
          <cell r="O34">
            <v>0</v>
          </cell>
          <cell r="P34">
            <v>0</v>
          </cell>
          <cell r="Q34">
            <v>0</v>
          </cell>
          <cell r="R34">
            <v>282456.25</v>
          </cell>
          <cell r="S34">
            <v>0</v>
          </cell>
          <cell r="T34">
            <v>0</v>
          </cell>
          <cell r="U34">
            <v>0</v>
          </cell>
          <cell r="V34">
            <v>0</v>
          </cell>
          <cell r="W34">
            <v>0</v>
          </cell>
          <cell r="X34">
            <v>0</v>
          </cell>
          <cell r="Y34">
            <v>0</v>
          </cell>
          <cell r="Z34">
            <v>282456.25</v>
          </cell>
          <cell r="AA34">
            <v>0</v>
          </cell>
          <cell r="AB34">
            <v>282456.25</v>
          </cell>
        </row>
        <row r="35">
          <cell r="N35">
            <v>0</v>
          </cell>
          <cell r="O35">
            <v>0</v>
          </cell>
          <cell r="P35">
            <v>0</v>
          </cell>
          <cell r="Q35">
            <v>0</v>
          </cell>
          <cell r="R35">
            <v>3632.39</v>
          </cell>
          <cell r="S35">
            <v>0</v>
          </cell>
          <cell r="T35">
            <v>0</v>
          </cell>
          <cell r="U35">
            <v>0</v>
          </cell>
          <cell r="V35">
            <v>0</v>
          </cell>
          <cell r="W35">
            <v>0</v>
          </cell>
          <cell r="X35">
            <v>0</v>
          </cell>
          <cell r="Y35">
            <v>0</v>
          </cell>
          <cell r="Z35">
            <v>0</v>
          </cell>
          <cell r="AA35">
            <v>0</v>
          </cell>
          <cell r="AB35">
            <v>3632.39</v>
          </cell>
        </row>
        <row r="36">
          <cell r="N36">
            <v>0</v>
          </cell>
          <cell r="O36">
            <v>0</v>
          </cell>
          <cell r="P36">
            <v>0</v>
          </cell>
          <cell r="Q36">
            <v>0</v>
          </cell>
          <cell r="R36">
            <v>1566600.14</v>
          </cell>
          <cell r="S36">
            <v>0</v>
          </cell>
          <cell r="T36">
            <v>0</v>
          </cell>
          <cell r="U36">
            <v>0</v>
          </cell>
          <cell r="V36">
            <v>0</v>
          </cell>
          <cell r="W36">
            <v>0</v>
          </cell>
          <cell r="X36">
            <v>0</v>
          </cell>
          <cell r="Y36">
            <v>0</v>
          </cell>
          <cell r="Z36">
            <v>0</v>
          </cell>
          <cell r="AA36">
            <v>0</v>
          </cell>
          <cell r="AB36">
            <v>1566600.14</v>
          </cell>
        </row>
        <row r="37">
          <cell r="N37">
            <v>0</v>
          </cell>
          <cell r="O37">
            <v>0</v>
          </cell>
          <cell r="P37">
            <v>0</v>
          </cell>
          <cell r="Q37">
            <v>0</v>
          </cell>
          <cell r="R37">
            <v>58196.89</v>
          </cell>
          <cell r="S37">
            <v>0</v>
          </cell>
          <cell r="T37">
            <v>0</v>
          </cell>
          <cell r="U37">
            <v>0</v>
          </cell>
          <cell r="V37">
            <v>0</v>
          </cell>
          <cell r="W37">
            <v>0</v>
          </cell>
          <cell r="X37">
            <v>0</v>
          </cell>
          <cell r="Y37">
            <v>0</v>
          </cell>
          <cell r="Z37">
            <v>0</v>
          </cell>
          <cell r="AA37">
            <v>0</v>
          </cell>
          <cell r="AB37">
            <v>58196.89</v>
          </cell>
        </row>
        <row r="38">
          <cell r="N38">
            <v>0</v>
          </cell>
          <cell r="O38">
            <v>0</v>
          </cell>
          <cell r="P38">
            <v>0</v>
          </cell>
          <cell r="Q38">
            <v>0</v>
          </cell>
          <cell r="R38">
            <v>192104.47</v>
          </cell>
          <cell r="S38">
            <v>0</v>
          </cell>
          <cell r="T38">
            <v>-192104.47</v>
          </cell>
          <cell r="U38">
            <v>0</v>
          </cell>
          <cell r="V38">
            <v>0</v>
          </cell>
          <cell r="W38">
            <v>0</v>
          </cell>
          <cell r="X38">
            <v>0</v>
          </cell>
          <cell r="Y38">
            <v>-192104.47</v>
          </cell>
          <cell r="Z38">
            <v>0</v>
          </cell>
          <cell r="AA38">
            <v>0</v>
          </cell>
          <cell r="AB38">
            <v>0</v>
          </cell>
        </row>
        <row r="39">
          <cell r="N39">
            <v>0</v>
          </cell>
          <cell r="O39">
            <v>0</v>
          </cell>
          <cell r="P39">
            <v>0</v>
          </cell>
          <cell r="Q39">
            <v>0</v>
          </cell>
          <cell r="R39">
            <v>963947.86</v>
          </cell>
          <cell r="S39">
            <v>-234042.52</v>
          </cell>
          <cell r="T39">
            <v>0</v>
          </cell>
          <cell r="U39">
            <v>0</v>
          </cell>
          <cell r="V39">
            <v>0</v>
          </cell>
          <cell r="W39">
            <v>0</v>
          </cell>
          <cell r="X39">
            <v>0</v>
          </cell>
          <cell r="Y39">
            <v>-234042.52</v>
          </cell>
          <cell r="Z39">
            <v>663153.14</v>
          </cell>
          <cell r="AA39">
            <v>0</v>
          </cell>
          <cell r="AB39">
            <v>729905.34</v>
          </cell>
        </row>
        <row r="40">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row>
        <row r="41">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row>
        <row r="42">
          <cell r="N42">
            <v>0</v>
          </cell>
          <cell r="O42">
            <v>0</v>
          </cell>
          <cell r="P42">
            <v>0</v>
          </cell>
          <cell r="Q42">
            <v>0</v>
          </cell>
          <cell r="R42">
            <v>153622.92000000001</v>
          </cell>
          <cell r="S42">
            <v>0</v>
          </cell>
          <cell r="T42">
            <v>0</v>
          </cell>
          <cell r="U42">
            <v>0</v>
          </cell>
          <cell r="V42">
            <v>0</v>
          </cell>
          <cell r="W42">
            <v>0</v>
          </cell>
          <cell r="X42">
            <v>0</v>
          </cell>
          <cell r="Y42">
            <v>0</v>
          </cell>
          <cell r="Z42">
            <v>152000</v>
          </cell>
          <cell r="AA42">
            <v>0</v>
          </cell>
          <cell r="AB42">
            <v>153622.92000000001</v>
          </cell>
        </row>
        <row r="43">
          <cell r="N43">
            <v>0</v>
          </cell>
          <cell r="O43">
            <v>0</v>
          </cell>
          <cell r="P43">
            <v>0</v>
          </cell>
          <cell r="Q43">
            <v>0</v>
          </cell>
          <cell r="R43">
            <v>100000</v>
          </cell>
          <cell r="S43">
            <v>0</v>
          </cell>
          <cell r="T43">
            <v>0</v>
          </cell>
          <cell r="U43">
            <v>0</v>
          </cell>
          <cell r="V43">
            <v>0</v>
          </cell>
          <cell r="W43">
            <v>0</v>
          </cell>
          <cell r="X43">
            <v>0</v>
          </cell>
          <cell r="Y43">
            <v>0</v>
          </cell>
          <cell r="Z43">
            <v>100000</v>
          </cell>
          <cell r="AA43">
            <v>0</v>
          </cell>
          <cell r="AB43">
            <v>100000</v>
          </cell>
        </row>
        <row r="44">
          <cell r="N44">
            <v>0</v>
          </cell>
          <cell r="O44">
            <v>0</v>
          </cell>
          <cell r="P44">
            <v>0</v>
          </cell>
          <cell r="Q44">
            <v>0</v>
          </cell>
          <cell r="R44">
            <v>230000</v>
          </cell>
          <cell r="S44">
            <v>0</v>
          </cell>
          <cell r="T44">
            <v>0</v>
          </cell>
          <cell r="U44">
            <v>0</v>
          </cell>
          <cell r="V44">
            <v>0</v>
          </cell>
          <cell r="W44">
            <v>0</v>
          </cell>
          <cell r="X44">
            <v>0</v>
          </cell>
          <cell r="Y44">
            <v>0</v>
          </cell>
          <cell r="Z44">
            <v>230000</v>
          </cell>
          <cell r="AA44">
            <v>0</v>
          </cell>
          <cell r="AB44">
            <v>230000</v>
          </cell>
        </row>
        <row r="45">
          <cell r="N45">
            <v>0</v>
          </cell>
          <cell r="O45">
            <v>0</v>
          </cell>
          <cell r="P45">
            <v>0</v>
          </cell>
          <cell r="Q45">
            <v>0</v>
          </cell>
          <cell r="R45">
            <v>618951</v>
          </cell>
          <cell r="S45">
            <v>0</v>
          </cell>
          <cell r="T45">
            <v>0</v>
          </cell>
          <cell r="U45">
            <v>0</v>
          </cell>
          <cell r="V45">
            <v>0</v>
          </cell>
          <cell r="W45">
            <v>0</v>
          </cell>
          <cell r="X45">
            <v>0</v>
          </cell>
          <cell r="Y45">
            <v>0</v>
          </cell>
          <cell r="Z45">
            <v>218951</v>
          </cell>
          <cell r="AA45">
            <v>0</v>
          </cell>
          <cell r="AB45">
            <v>618951</v>
          </cell>
        </row>
        <row r="46">
          <cell r="N46">
            <v>0</v>
          </cell>
          <cell r="O46">
            <v>0</v>
          </cell>
          <cell r="P46">
            <v>0</v>
          </cell>
          <cell r="Q46">
            <v>0</v>
          </cell>
          <cell r="R46">
            <v>758363.62</v>
          </cell>
          <cell r="S46">
            <v>0</v>
          </cell>
          <cell r="T46">
            <v>0</v>
          </cell>
          <cell r="U46">
            <v>0</v>
          </cell>
          <cell r="V46">
            <v>0</v>
          </cell>
          <cell r="W46">
            <v>0</v>
          </cell>
          <cell r="X46">
            <v>0</v>
          </cell>
          <cell r="Y46">
            <v>0</v>
          </cell>
          <cell r="Z46">
            <v>463575.55</v>
          </cell>
          <cell r="AA46">
            <v>0</v>
          </cell>
          <cell r="AB46">
            <v>758363.62</v>
          </cell>
        </row>
        <row r="47">
          <cell r="N47">
            <v>0</v>
          </cell>
          <cell r="O47">
            <v>0</v>
          </cell>
          <cell r="P47">
            <v>0</v>
          </cell>
          <cell r="Q47">
            <v>0</v>
          </cell>
          <cell r="R47">
            <v>0</v>
          </cell>
          <cell r="S47">
            <v>0</v>
          </cell>
          <cell r="T47">
            <v>0</v>
          </cell>
          <cell r="U47">
            <v>0</v>
          </cell>
          <cell r="V47">
            <v>0</v>
          </cell>
          <cell r="W47">
            <v>0</v>
          </cell>
          <cell r="X47">
            <v>0</v>
          </cell>
          <cell r="Y47">
            <v>0</v>
          </cell>
          <cell r="Z47">
            <v>801885.19</v>
          </cell>
          <cell r="AA47">
            <v>0</v>
          </cell>
          <cell r="AB47">
            <v>0</v>
          </cell>
        </row>
        <row r="48">
          <cell r="N48">
            <v>0</v>
          </cell>
          <cell r="O48">
            <v>0</v>
          </cell>
          <cell r="P48">
            <v>0</v>
          </cell>
          <cell r="Q48">
            <v>0</v>
          </cell>
          <cell r="R48">
            <v>69538.19</v>
          </cell>
          <cell r="S48">
            <v>0</v>
          </cell>
          <cell r="T48">
            <v>0</v>
          </cell>
          <cell r="U48">
            <v>0</v>
          </cell>
          <cell r="V48">
            <v>0</v>
          </cell>
          <cell r="W48">
            <v>0</v>
          </cell>
          <cell r="X48">
            <v>0</v>
          </cell>
          <cell r="Y48">
            <v>0</v>
          </cell>
          <cell r="Z48">
            <v>66690</v>
          </cell>
          <cell r="AA48">
            <v>0</v>
          </cell>
          <cell r="AB48">
            <v>69538.19</v>
          </cell>
        </row>
        <row r="49">
          <cell r="N49">
            <v>0</v>
          </cell>
          <cell r="O49">
            <v>0</v>
          </cell>
          <cell r="P49">
            <v>0</v>
          </cell>
          <cell r="Q49">
            <v>0</v>
          </cell>
          <cell r="R49">
            <v>338552.69</v>
          </cell>
          <cell r="S49">
            <v>-46794.85</v>
          </cell>
          <cell r="T49">
            <v>0</v>
          </cell>
          <cell r="U49">
            <v>0</v>
          </cell>
          <cell r="V49">
            <v>0</v>
          </cell>
          <cell r="W49">
            <v>0</v>
          </cell>
          <cell r="X49">
            <v>0</v>
          </cell>
          <cell r="Y49">
            <v>-46794.85</v>
          </cell>
          <cell r="Z49">
            <v>291757.84000000003</v>
          </cell>
          <cell r="AA49">
            <v>0</v>
          </cell>
          <cell r="AB49">
            <v>291757.84000000003</v>
          </cell>
        </row>
        <row r="50">
          <cell r="N50">
            <v>0</v>
          </cell>
          <cell r="O50">
            <v>0</v>
          </cell>
          <cell r="P50">
            <v>0</v>
          </cell>
          <cell r="Q50">
            <v>0</v>
          </cell>
          <cell r="R50">
            <v>30000</v>
          </cell>
          <cell r="S50">
            <v>0</v>
          </cell>
          <cell r="T50">
            <v>0</v>
          </cell>
          <cell r="U50">
            <v>0</v>
          </cell>
          <cell r="V50">
            <v>0</v>
          </cell>
          <cell r="W50">
            <v>0</v>
          </cell>
          <cell r="X50">
            <v>0</v>
          </cell>
          <cell r="Y50">
            <v>0</v>
          </cell>
          <cell r="Z50">
            <v>0</v>
          </cell>
          <cell r="AA50">
            <v>0</v>
          </cell>
          <cell r="AB50">
            <v>30000</v>
          </cell>
        </row>
        <row r="51">
          <cell r="N51">
            <v>0</v>
          </cell>
          <cell r="O51">
            <v>0</v>
          </cell>
          <cell r="P51">
            <v>0</v>
          </cell>
          <cell r="Q51">
            <v>0</v>
          </cell>
          <cell r="R51">
            <v>113448.1</v>
          </cell>
          <cell r="S51">
            <v>0</v>
          </cell>
          <cell r="T51">
            <v>0</v>
          </cell>
          <cell r="U51">
            <v>0</v>
          </cell>
          <cell r="V51">
            <v>0</v>
          </cell>
          <cell r="W51">
            <v>0</v>
          </cell>
          <cell r="X51">
            <v>0</v>
          </cell>
          <cell r="Y51">
            <v>0</v>
          </cell>
          <cell r="Z51">
            <v>0</v>
          </cell>
          <cell r="AA51">
            <v>0</v>
          </cell>
          <cell r="AB51">
            <v>113448.1</v>
          </cell>
        </row>
        <row r="52">
          <cell r="N52">
            <v>0</v>
          </cell>
          <cell r="O52">
            <v>0</v>
          </cell>
          <cell r="P52">
            <v>0</v>
          </cell>
          <cell r="Q52">
            <v>0</v>
          </cell>
          <cell r="R52">
            <v>409213.01</v>
          </cell>
          <cell r="S52">
            <v>0</v>
          </cell>
          <cell r="T52">
            <v>-78051.39</v>
          </cell>
          <cell r="U52">
            <v>0</v>
          </cell>
          <cell r="V52">
            <v>0</v>
          </cell>
          <cell r="W52">
            <v>0</v>
          </cell>
          <cell r="X52">
            <v>0</v>
          </cell>
          <cell r="Y52">
            <v>-78051.39</v>
          </cell>
          <cell r="Z52">
            <v>0</v>
          </cell>
          <cell r="AA52">
            <v>0</v>
          </cell>
          <cell r="AB52">
            <v>331161.62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s (2)"/>
      <sheetName val="General Info"/>
      <sheetName val="DefCapB3"/>
      <sheetName val="DefCapB3-MI"/>
      <sheetName val="Leverage Ratio"/>
      <sheetName val="LCR"/>
      <sheetName val="NSFR"/>
      <sheetName val="Checks"/>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mmdatenblatt"/>
      <sheetName val="Bilanz"/>
      <sheetName val="Außerbilmäßige Geschäfte "/>
      <sheetName val="Bes. Außerb G.-Positionen "/>
      <sheetName val="Bes. Außerb G. - Detail"/>
      <sheetName val="WP im Konzern"/>
      <sheetName val="Terminology"/>
      <sheetName val="Basisdaten"/>
      <sheetName val="Au?erbilm??ige Gesch?fte "/>
      <sheetName val="Bes. Au?erb G. - Detail"/>
      <sheetName val="a_daten"/>
      <sheetName val="D_E"/>
      <sheetName val="Bezeichnung"/>
    </sheetNames>
    <sheetDataSet>
      <sheetData sheetId="0" refreshError="1"/>
      <sheetData sheetId="1" refreshError="1">
        <row r="5">
          <cell r="D5">
            <v>101000</v>
          </cell>
          <cell r="F5">
            <v>0</v>
          </cell>
          <cell r="G5">
            <v>0</v>
          </cell>
          <cell r="H5">
            <v>0</v>
          </cell>
          <cell r="I5">
            <v>10</v>
          </cell>
          <cell r="J5">
            <v>0</v>
          </cell>
          <cell r="K5">
            <v>20</v>
          </cell>
          <cell r="L5">
            <v>0</v>
          </cell>
          <cell r="M5">
            <v>50</v>
          </cell>
          <cell r="N5">
            <v>0</v>
          </cell>
          <cell r="O5">
            <v>100</v>
          </cell>
          <cell r="P5">
            <v>0</v>
          </cell>
          <cell r="Q5">
            <v>999</v>
          </cell>
          <cell r="V5">
            <v>0</v>
          </cell>
        </row>
        <row r="6">
          <cell r="D6">
            <v>101100</v>
          </cell>
          <cell r="F6">
            <v>0</v>
          </cell>
          <cell r="G6">
            <v>0</v>
          </cell>
          <cell r="H6">
            <v>0</v>
          </cell>
          <cell r="I6">
            <v>10</v>
          </cell>
          <cell r="J6">
            <v>0</v>
          </cell>
          <cell r="K6">
            <v>20</v>
          </cell>
          <cell r="L6">
            <v>0</v>
          </cell>
          <cell r="M6">
            <v>50</v>
          </cell>
          <cell r="N6">
            <v>0</v>
          </cell>
          <cell r="O6">
            <v>100</v>
          </cell>
          <cell r="P6">
            <v>0</v>
          </cell>
          <cell r="Q6">
            <v>999</v>
          </cell>
          <cell r="V6">
            <v>1</v>
          </cell>
        </row>
        <row r="7">
          <cell r="D7">
            <v>101200</v>
          </cell>
          <cell r="F7">
            <v>0</v>
          </cell>
          <cell r="G7">
            <v>0</v>
          </cell>
          <cell r="H7">
            <v>0</v>
          </cell>
          <cell r="I7">
            <v>10</v>
          </cell>
          <cell r="J7">
            <v>0</v>
          </cell>
          <cell r="K7">
            <v>20</v>
          </cell>
          <cell r="L7">
            <v>0</v>
          </cell>
          <cell r="M7">
            <v>50</v>
          </cell>
          <cell r="N7">
            <v>0</v>
          </cell>
          <cell r="O7">
            <v>100</v>
          </cell>
          <cell r="P7">
            <v>0</v>
          </cell>
          <cell r="Q7">
            <v>999</v>
          </cell>
          <cell r="V7">
            <v>1</v>
          </cell>
        </row>
        <row r="8">
          <cell r="D8">
            <v>102000</v>
          </cell>
          <cell r="F8">
            <v>0</v>
          </cell>
          <cell r="G8">
            <v>0</v>
          </cell>
          <cell r="H8">
            <v>0</v>
          </cell>
          <cell r="I8">
            <v>10</v>
          </cell>
          <cell r="J8">
            <v>0</v>
          </cell>
          <cell r="K8">
            <v>20</v>
          </cell>
          <cell r="L8">
            <v>0</v>
          </cell>
          <cell r="M8">
            <v>50</v>
          </cell>
          <cell r="N8">
            <v>0</v>
          </cell>
          <cell r="O8">
            <v>100</v>
          </cell>
          <cell r="P8">
            <v>0</v>
          </cell>
          <cell r="Q8">
            <v>999</v>
          </cell>
          <cell r="V8">
            <v>1</v>
          </cell>
        </row>
        <row r="9">
          <cell r="D9">
            <v>103000</v>
          </cell>
          <cell r="F9">
            <v>0</v>
          </cell>
          <cell r="G9">
            <v>0</v>
          </cell>
          <cell r="H9">
            <v>0</v>
          </cell>
          <cell r="I9">
            <v>10</v>
          </cell>
          <cell r="J9">
            <v>0</v>
          </cell>
          <cell r="K9">
            <v>20</v>
          </cell>
          <cell r="L9">
            <v>0</v>
          </cell>
          <cell r="M9">
            <v>50</v>
          </cell>
          <cell r="N9">
            <v>0</v>
          </cell>
          <cell r="O9">
            <v>100</v>
          </cell>
          <cell r="P9">
            <v>0</v>
          </cell>
          <cell r="Q9">
            <v>999</v>
          </cell>
          <cell r="V9">
            <v>0</v>
          </cell>
        </row>
        <row r="10">
          <cell r="D10">
            <v>103100</v>
          </cell>
          <cell r="F10">
            <v>0</v>
          </cell>
          <cell r="G10">
            <v>0</v>
          </cell>
          <cell r="H10">
            <v>0</v>
          </cell>
          <cell r="I10">
            <v>10</v>
          </cell>
          <cell r="J10">
            <v>0</v>
          </cell>
          <cell r="K10">
            <v>20</v>
          </cell>
          <cell r="L10">
            <v>0</v>
          </cell>
          <cell r="M10">
            <v>50</v>
          </cell>
          <cell r="N10">
            <v>0</v>
          </cell>
          <cell r="O10">
            <v>100</v>
          </cell>
          <cell r="P10">
            <v>0</v>
          </cell>
          <cell r="Q10">
            <v>999</v>
          </cell>
          <cell r="V10">
            <v>1</v>
          </cell>
        </row>
        <row r="11">
          <cell r="D11">
            <v>103200</v>
          </cell>
          <cell r="F11">
            <v>0</v>
          </cell>
          <cell r="G11">
            <v>0</v>
          </cell>
          <cell r="H11">
            <v>0</v>
          </cell>
          <cell r="I11">
            <v>10</v>
          </cell>
          <cell r="J11">
            <v>0</v>
          </cell>
          <cell r="K11">
            <v>20</v>
          </cell>
          <cell r="L11">
            <v>0</v>
          </cell>
          <cell r="M11">
            <v>50</v>
          </cell>
          <cell r="N11">
            <v>0</v>
          </cell>
          <cell r="O11">
            <v>100</v>
          </cell>
          <cell r="P11">
            <v>0</v>
          </cell>
          <cell r="Q11">
            <v>999</v>
          </cell>
          <cell r="V11">
            <v>1</v>
          </cell>
        </row>
        <row r="12">
          <cell r="D12">
            <v>103300</v>
          </cell>
          <cell r="F12">
            <v>0</v>
          </cell>
          <cell r="G12">
            <v>0</v>
          </cell>
          <cell r="H12">
            <v>0</v>
          </cell>
          <cell r="I12">
            <v>10</v>
          </cell>
          <cell r="J12">
            <v>0</v>
          </cell>
          <cell r="K12">
            <v>20</v>
          </cell>
          <cell r="L12">
            <v>0</v>
          </cell>
          <cell r="M12">
            <v>50</v>
          </cell>
          <cell r="N12">
            <v>0</v>
          </cell>
          <cell r="O12">
            <v>100</v>
          </cell>
          <cell r="P12">
            <v>0</v>
          </cell>
          <cell r="Q12">
            <v>999</v>
          </cell>
          <cell r="V12">
            <v>1</v>
          </cell>
        </row>
        <row r="13">
          <cell r="D13">
            <v>103400</v>
          </cell>
          <cell r="F13">
            <v>0</v>
          </cell>
          <cell r="G13">
            <v>0</v>
          </cell>
          <cell r="H13">
            <v>0</v>
          </cell>
          <cell r="I13">
            <v>10</v>
          </cell>
          <cell r="J13">
            <v>0</v>
          </cell>
          <cell r="K13">
            <v>20</v>
          </cell>
          <cell r="L13">
            <v>0</v>
          </cell>
          <cell r="M13">
            <v>50</v>
          </cell>
          <cell r="N13">
            <v>0</v>
          </cell>
          <cell r="O13">
            <v>100</v>
          </cell>
          <cell r="P13">
            <v>0</v>
          </cell>
          <cell r="Q13">
            <v>999</v>
          </cell>
          <cell r="V13">
            <v>1</v>
          </cell>
        </row>
        <row r="14">
          <cell r="D14">
            <v>104000</v>
          </cell>
          <cell r="F14">
            <v>0</v>
          </cell>
          <cell r="G14">
            <v>0</v>
          </cell>
          <cell r="H14">
            <v>0</v>
          </cell>
          <cell r="I14">
            <v>10</v>
          </cell>
          <cell r="J14">
            <v>0</v>
          </cell>
          <cell r="K14">
            <v>20</v>
          </cell>
          <cell r="L14">
            <v>0</v>
          </cell>
          <cell r="M14">
            <v>50</v>
          </cell>
          <cell r="N14">
            <v>0</v>
          </cell>
          <cell r="O14">
            <v>100</v>
          </cell>
          <cell r="P14">
            <v>0</v>
          </cell>
          <cell r="Q14">
            <v>999</v>
          </cell>
          <cell r="V14">
            <v>1</v>
          </cell>
        </row>
        <row r="15">
          <cell r="D15">
            <v>105000</v>
          </cell>
          <cell r="F15">
            <v>0</v>
          </cell>
          <cell r="G15">
            <v>0</v>
          </cell>
          <cell r="H15">
            <v>0</v>
          </cell>
          <cell r="I15">
            <v>10</v>
          </cell>
          <cell r="J15">
            <v>0</v>
          </cell>
          <cell r="K15">
            <v>20</v>
          </cell>
          <cell r="L15">
            <v>0</v>
          </cell>
          <cell r="M15">
            <v>50</v>
          </cell>
          <cell r="N15">
            <v>0</v>
          </cell>
          <cell r="O15">
            <v>100</v>
          </cell>
          <cell r="P15">
            <v>0</v>
          </cell>
          <cell r="Q15">
            <v>999</v>
          </cell>
          <cell r="V15">
            <v>0</v>
          </cell>
        </row>
        <row r="16">
          <cell r="D16">
            <v>105100</v>
          </cell>
          <cell r="F16">
            <v>0</v>
          </cell>
          <cell r="G16">
            <v>0</v>
          </cell>
          <cell r="H16">
            <v>0</v>
          </cell>
          <cell r="I16">
            <v>10</v>
          </cell>
          <cell r="J16">
            <v>0</v>
          </cell>
          <cell r="K16">
            <v>20</v>
          </cell>
          <cell r="L16">
            <v>0</v>
          </cell>
          <cell r="M16">
            <v>50</v>
          </cell>
          <cell r="N16">
            <v>0</v>
          </cell>
          <cell r="O16">
            <v>100</v>
          </cell>
          <cell r="P16">
            <v>0</v>
          </cell>
          <cell r="Q16">
            <v>999</v>
          </cell>
          <cell r="V16">
            <v>1</v>
          </cell>
        </row>
        <row r="17">
          <cell r="D17">
            <v>105200</v>
          </cell>
          <cell r="F17">
            <v>0</v>
          </cell>
          <cell r="G17">
            <v>0</v>
          </cell>
          <cell r="H17">
            <v>0</v>
          </cell>
          <cell r="I17">
            <v>10</v>
          </cell>
          <cell r="J17">
            <v>0</v>
          </cell>
          <cell r="K17">
            <v>20</v>
          </cell>
          <cell r="L17">
            <v>0</v>
          </cell>
          <cell r="M17">
            <v>50</v>
          </cell>
          <cell r="N17">
            <v>0</v>
          </cell>
          <cell r="O17">
            <v>100</v>
          </cell>
          <cell r="P17">
            <v>0</v>
          </cell>
          <cell r="Q17">
            <v>999</v>
          </cell>
          <cell r="V17">
            <v>1</v>
          </cell>
        </row>
        <row r="18">
          <cell r="D18">
            <v>105300</v>
          </cell>
          <cell r="F18">
            <v>0</v>
          </cell>
          <cell r="G18">
            <v>0</v>
          </cell>
          <cell r="H18">
            <v>0</v>
          </cell>
          <cell r="I18">
            <v>10</v>
          </cell>
          <cell r="J18">
            <v>0</v>
          </cell>
          <cell r="K18">
            <v>20</v>
          </cell>
          <cell r="L18">
            <v>0</v>
          </cell>
          <cell r="M18">
            <v>50</v>
          </cell>
          <cell r="N18">
            <v>0</v>
          </cell>
          <cell r="O18">
            <v>100</v>
          </cell>
          <cell r="P18">
            <v>0</v>
          </cell>
          <cell r="Q18">
            <v>999</v>
          </cell>
          <cell r="V18">
            <v>0</v>
          </cell>
        </row>
        <row r="19">
          <cell r="D19">
            <v>105310</v>
          </cell>
          <cell r="F19">
            <v>0</v>
          </cell>
          <cell r="G19">
            <v>0</v>
          </cell>
          <cell r="H19">
            <v>0</v>
          </cell>
          <cell r="I19">
            <v>10</v>
          </cell>
          <cell r="J19">
            <v>0</v>
          </cell>
          <cell r="K19">
            <v>20</v>
          </cell>
          <cell r="L19">
            <v>0</v>
          </cell>
          <cell r="M19">
            <v>50</v>
          </cell>
          <cell r="N19">
            <v>0</v>
          </cell>
          <cell r="O19">
            <v>100</v>
          </cell>
          <cell r="P19">
            <v>0</v>
          </cell>
          <cell r="Q19">
            <v>999</v>
          </cell>
          <cell r="V19">
            <v>1</v>
          </cell>
        </row>
        <row r="20">
          <cell r="D20">
            <v>105320</v>
          </cell>
          <cell r="F20">
            <v>0</v>
          </cell>
          <cell r="G20">
            <v>0</v>
          </cell>
          <cell r="H20">
            <v>0</v>
          </cell>
          <cell r="I20">
            <v>10</v>
          </cell>
          <cell r="J20">
            <v>0</v>
          </cell>
          <cell r="K20">
            <v>20</v>
          </cell>
          <cell r="L20">
            <v>0</v>
          </cell>
          <cell r="M20">
            <v>50</v>
          </cell>
          <cell r="N20">
            <v>0</v>
          </cell>
          <cell r="O20">
            <v>100</v>
          </cell>
          <cell r="P20">
            <v>0</v>
          </cell>
          <cell r="Q20">
            <v>999</v>
          </cell>
          <cell r="V20">
            <v>1</v>
          </cell>
        </row>
        <row r="21">
          <cell r="D21">
            <v>105330</v>
          </cell>
          <cell r="F21">
            <v>0</v>
          </cell>
          <cell r="G21">
            <v>0</v>
          </cell>
          <cell r="H21">
            <v>0</v>
          </cell>
          <cell r="I21">
            <v>10</v>
          </cell>
          <cell r="J21">
            <v>0</v>
          </cell>
          <cell r="K21">
            <v>20</v>
          </cell>
          <cell r="L21">
            <v>0</v>
          </cell>
          <cell r="M21">
            <v>50</v>
          </cell>
          <cell r="N21">
            <v>0</v>
          </cell>
          <cell r="O21">
            <v>100</v>
          </cell>
          <cell r="P21">
            <v>0</v>
          </cell>
          <cell r="Q21">
            <v>999</v>
          </cell>
          <cell r="V21">
            <v>1</v>
          </cell>
        </row>
        <row r="22">
          <cell r="D22">
            <v>106000</v>
          </cell>
          <cell r="F22">
            <v>0</v>
          </cell>
          <cell r="G22">
            <v>0</v>
          </cell>
          <cell r="H22">
            <v>0</v>
          </cell>
          <cell r="I22">
            <v>10</v>
          </cell>
          <cell r="J22">
            <v>0</v>
          </cell>
          <cell r="K22">
            <v>20</v>
          </cell>
          <cell r="L22">
            <v>0</v>
          </cell>
          <cell r="M22">
            <v>50</v>
          </cell>
          <cell r="N22">
            <v>0</v>
          </cell>
          <cell r="O22">
            <v>100</v>
          </cell>
          <cell r="P22">
            <v>0</v>
          </cell>
          <cell r="Q22">
            <v>999</v>
          </cell>
          <cell r="V22">
            <v>0</v>
          </cell>
        </row>
        <row r="23">
          <cell r="D23">
            <v>106100</v>
          </cell>
          <cell r="F23">
            <v>0</v>
          </cell>
          <cell r="G23">
            <v>0</v>
          </cell>
          <cell r="H23">
            <v>0</v>
          </cell>
          <cell r="I23">
            <v>10</v>
          </cell>
          <cell r="J23">
            <v>0</v>
          </cell>
          <cell r="K23">
            <v>20</v>
          </cell>
          <cell r="L23">
            <v>0</v>
          </cell>
          <cell r="M23">
            <v>50</v>
          </cell>
          <cell r="N23">
            <v>0</v>
          </cell>
          <cell r="O23">
            <v>100</v>
          </cell>
          <cell r="P23">
            <v>0</v>
          </cell>
          <cell r="Q23">
            <v>999</v>
          </cell>
          <cell r="V23">
            <v>0</v>
          </cell>
        </row>
        <row r="24">
          <cell r="D24">
            <v>106120</v>
          </cell>
          <cell r="F24">
            <v>0</v>
          </cell>
          <cell r="G24">
            <v>0</v>
          </cell>
          <cell r="H24">
            <v>0</v>
          </cell>
          <cell r="I24">
            <v>10</v>
          </cell>
          <cell r="J24">
            <v>0</v>
          </cell>
          <cell r="K24">
            <v>20</v>
          </cell>
          <cell r="L24">
            <v>0</v>
          </cell>
          <cell r="M24">
            <v>50</v>
          </cell>
          <cell r="N24">
            <v>0</v>
          </cell>
          <cell r="O24">
            <v>100</v>
          </cell>
          <cell r="P24">
            <v>0</v>
          </cell>
          <cell r="Q24">
            <v>999</v>
          </cell>
          <cell r="V24">
            <v>1</v>
          </cell>
        </row>
        <row r="25">
          <cell r="D25">
            <v>106130</v>
          </cell>
          <cell r="F25">
            <v>0</v>
          </cell>
          <cell r="G25">
            <v>0</v>
          </cell>
          <cell r="H25">
            <v>0</v>
          </cell>
          <cell r="I25">
            <v>10</v>
          </cell>
          <cell r="J25">
            <v>0</v>
          </cell>
          <cell r="K25">
            <v>20</v>
          </cell>
          <cell r="L25">
            <v>0</v>
          </cell>
          <cell r="M25">
            <v>50</v>
          </cell>
          <cell r="N25">
            <v>0</v>
          </cell>
          <cell r="O25">
            <v>100</v>
          </cell>
          <cell r="P25">
            <v>0</v>
          </cell>
          <cell r="Q25">
            <v>999</v>
          </cell>
          <cell r="V25">
            <v>1</v>
          </cell>
        </row>
        <row r="26">
          <cell r="D26">
            <v>106200</v>
          </cell>
          <cell r="F26">
            <v>0</v>
          </cell>
          <cell r="G26">
            <v>0</v>
          </cell>
          <cell r="H26">
            <v>0</v>
          </cell>
          <cell r="I26">
            <v>10</v>
          </cell>
          <cell r="J26">
            <v>0</v>
          </cell>
          <cell r="K26">
            <v>20</v>
          </cell>
          <cell r="L26">
            <v>0</v>
          </cell>
          <cell r="M26">
            <v>50</v>
          </cell>
          <cell r="N26">
            <v>0</v>
          </cell>
          <cell r="O26">
            <v>100</v>
          </cell>
          <cell r="P26">
            <v>0</v>
          </cell>
          <cell r="Q26">
            <v>999</v>
          </cell>
          <cell r="V26">
            <v>1</v>
          </cell>
        </row>
        <row r="27">
          <cell r="D27">
            <v>106300</v>
          </cell>
          <cell r="F27">
            <v>0</v>
          </cell>
          <cell r="G27">
            <v>0</v>
          </cell>
          <cell r="H27">
            <v>0</v>
          </cell>
          <cell r="I27">
            <v>10</v>
          </cell>
          <cell r="J27">
            <v>0</v>
          </cell>
          <cell r="K27">
            <v>20</v>
          </cell>
          <cell r="L27">
            <v>0</v>
          </cell>
          <cell r="M27">
            <v>50</v>
          </cell>
          <cell r="N27">
            <v>0</v>
          </cell>
          <cell r="O27">
            <v>100</v>
          </cell>
          <cell r="P27">
            <v>0</v>
          </cell>
          <cell r="Q27">
            <v>999</v>
          </cell>
          <cell r="V27">
            <v>0</v>
          </cell>
        </row>
        <row r="28">
          <cell r="D28">
            <v>106310</v>
          </cell>
          <cell r="F28">
            <v>0</v>
          </cell>
          <cell r="G28">
            <v>0</v>
          </cell>
          <cell r="H28">
            <v>0</v>
          </cell>
          <cell r="I28">
            <v>10</v>
          </cell>
          <cell r="J28">
            <v>0</v>
          </cell>
          <cell r="K28">
            <v>20</v>
          </cell>
          <cell r="L28">
            <v>0</v>
          </cell>
          <cell r="M28">
            <v>50</v>
          </cell>
          <cell r="N28">
            <v>0</v>
          </cell>
          <cell r="O28">
            <v>100</v>
          </cell>
          <cell r="P28">
            <v>0</v>
          </cell>
          <cell r="Q28">
            <v>999</v>
          </cell>
          <cell r="V28">
            <v>1</v>
          </cell>
        </row>
        <row r="29">
          <cell r="D29">
            <v>106320</v>
          </cell>
          <cell r="F29">
            <v>0</v>
          </cell>
          <cell r="G29">
            <v>0</v>
          </cell>
          <cell r="H29">
            <v>0</v>
          </cell>
          <cell r="I29">
            <v>10</v>
          </cell>
          <cell r="J29">
            <v>0</v>
          </cell>
          <cell r="K29">
            <v>20</v>
          </cell>
          <cell r="L29">
            <v>0</v>
          </cell>
          <cell r="M29">
            <v>50</v>
          </cell>
          <cell r="N29">
            <v>0</v>
          </cell>
          <cell r="O29">
            <v>100</v>
          </cell>
          <cell r="P29">
            <v>0</v>
          </cell>
          <cell r="Q29">
            <v>999</v>
          </cell>
          <cell r="V29">
            <v>1</v>
          </cell>
        </row>
        <row r="30">
          <cell r="D30">
            <v>106330</v>
          </cell>
          <cell r="F30">
            <v>0</v>
          </cell>
          <cell r="G30">
            <v>0</v>
          </cell>
          <cell r="H30">
            <v>0</v>
          </cell>
          <cell r="I30">
            <v>10</v>
          </cell>
          <cell r="J30">
            <v>0</v>
          </cell>
          <cell r="K30">
            <v>20</v>
          </cell>
          <cell r="L30">
            <v>0</v>
          </cell>
          <cell r="M30">
            <v>50</v>
          </cell>
          <cell r="N30">
            <v>0</v>
          </cell>
          <cell r="O30">
            <v>100</v>
          </cell>
          <cell r="P30">
            <v>0</v>
          </cell>
          <cell r="Q30">
            <v>999</v>
          </cell>
          <cell r="V30">
            <v>1</v>
          </cell>
        </row>
        <row r="31">
          <cell r="D31">
            <v>106340</v>
          </cell>
          <cell r="F31">
            <v>0</v>
          </cell>
          <cell r="G31">
            <v>0</v>
          </cell>
          <cell r="H31">
            <v>0</v>
          </cell>
          <cell r="I31">
            <v>10</v>
          </cell>
          <cell r="J31">
            <v>0</v>
          </cell>
          <cell r="K31">
            <v>20</v>
          </cell>
          <cell r="L31">
            <v>0</v>
          </cell>
          <cell r="M31">
            <v>50</v>
          </cell>
          <cell r="N31">
            <v>0</v>
          </cell>
          <cell r="O31">
            <v>100</v>
          </cell>
          <cell r="P31">
            <v>0</v>
          </cell>
          <cell r="Q31">
            <v>999</v>
          </cell>
          <cell r="V31">
            <v>1</v>
          </cell>
        </row>
        <row r="32">
          <cell r="D32">
            <v>106400</v>
          </cell>
          <cell r="F32">
            <v>0</v>
          </cell>
          <cell r="G32">
            <v>0</v>
          </cell>
          <cell r="H32">
            <v>0</v>
          </cell>
          <cell r="I32">
            <v>10</v>
          </cell>
          <cell r="J32">
            <v>0</v>
          </cell>
          <cell r="K32">
            <v>20</v>
          </cell>
          <cell r="L32">
            <v>0</v>
          </cell>
          <cell r="M32">
            <v>50</v>
          </cell>
          <cell r="N32">
            <v>0</v>
          </cell>
          <cell r="O32">
            <v>100</v>
          </cell>
          <cell r="P32">
            <v>0</v>
          </cell>
          <cell r="Q32">
            <v>999</v>
          </cell>
          <cell r="V32">
            <v>1</v>
          </cell>
        </row>
        <row r="33">
          <cell r="D33">
            <v>106500</v>
          </cell>
          <cell r="F33">
            <v>0</v>
          </cell>
          <cell r="G33">
            <v>0</v>
          </cell>
          <cell r="H33">
            <v>0</v>
          </cell>
          <cell r="I33">
            <v>10</v>
          </cell>
          <cell r="J33">
            <v>0</v>
          </cell>
          <cell r="K33">
            <v>20</v>
          </cell>
          <cell r="L33">
            <v>0</v>
          </cell>
          <cell r="M33">
            <v>50</v>
          </cell>
          <cell r="N33">
            <v>0</v>
          </cell>
          <cell r="O33">
            <v>100</v>
          </cell>
          <cell r="P33">
            <v>0</v>
          </cell>
          <cell r="Q33">
            <v>999</v>
          </cell>
          <cell r="V33">
            <v>0</v>
          </cell>
        </row>
        <row r="34">
          <cell r="D34">
            <v>106510</v>
          </cell>
          <cell r="F34">
            <v>0</v>
          </cell>
          <cell r="G34">
            <v>0</v>
          </cell>
          <cell r="H34">
            <v>0</v>
          </cell>
          <cell r="I34">
            <v>10</v>
          </cell>
          <cell r="J34">
            <v>0</v>
          </cell>
          <cell r="K34">
            <v>20</v>
          </cell>
          <cell r="L34">
            <v>0</v>
          </cell>
          <cell r="M34">
            <v>50</v>
          </cell>
          <cell r="N34">
            <v>0</v>
          </cell>
          <cell r="O34">
            <v>100</v>
          </cell>
          <cell r="P34">
            <v>0</v>
          </cell>
          <cell r="Q34">
            <v>999</v>
          </cell>
          <cell r="V34">
            <v>1</v>
          </cell>
        </row>
        <row r="35">
          <cell r="D35">
            <v>106520</v>
          </cell>
          <cell r="F35">
            <v>0</v>
          </cell>
          <cell r="G35">
            <v>0</v>
          </cell>
          <cell r="H35">
            <v>0</v>
          </cell>
          <cell r="I35">
            <v>10</v>
          </cell>
          <cell r="J35">
            <v>0</v>
          </cell>
          <cell r="K35">
            <v>20</v>
          </cell>
          <cell r="L35">
            <v>0</v>
          </cell>
          <cell r="M35">
            <v>50</v>
          </cell>
          <cell r="N35">
            <v>0</v>
          </cell>
          <cell r="O35">
            <v>100</v>
          </cell>
          <cell r="P35">
            <v>0</v>
          </cell>
          <cell r="Q35">
            <v>999</v>
          </cell>
          <cell r="V35">
            <v>1</v>
          </cell>
        </row>
        <row r="36">
          <cell r="D36">
            <v>106600</v>
          </cell>
          <cell r="F36">
            <v>0</v>
          </cell>
          <cell r="G36">
            <v>0</v>
          </cell>
          <cell r="H36">
            <v>0</v>
          </cell>
          <cell r="I36">
            <v>10</v>
          </cell>
          <cell r="J36">
            <v>0</v>
          </cell>
          <cell r="K36">
            <v>20</v>
          </cell>
          <cell r="L36">
            <v>0</v>
          </cell>
          <cell r="M36">
            <v>50</v>
          </cell>
          <cell r="N36">
            <v>0</v>
          </cell>
          <cell r="O36">
            <v>100</v>
          </cell>
          <cell r="P36">
            <v>0</v>
          </cell>
          <cell r="Q36">
            <v>999</v>
          </cell>
          <cell r="V36">
            <v>1</v>
          </cell>
        </row>
        <row r="37">
          <cell r="D37">
            <v>107000</v>
          </cell>
          <cell r="F37">
            <v>0</v>
          </cell>
          <cell r="G37">
            <v>0</v>
          </cell>
          <cell r="H37">
            <v>0</v>
          </cell>
          <cell r="I37">
            <v>10</v>
          </cell>
          <cell r="J37">
            <v>0</v>
          </cell>
          <cell r="K37">
            <v>20</v>
          </cell>
          <cell r="L37">
            <v>0</v>
          </cell>
          <cell r="M37">
            <v>50</v>
          </cell>
          <cell r="N37">
            <v>0</v>
          </cell>
          <cell r="O37">
            <v>100</v>
          </cell>
          <cell r="P37">
            <v>0</v>
          </cell>
          <cell r="Q37">
            <v>999</v>
          </cell>
          <cell r="V37">
            <v>1</v>
          </cell>
        </row>
        <row r="38">
          <cell r="D38">
            <v>108000</v>
          </cell>
          <cell r="F38">
            <v>0</v>
          </cell>
          <cell r="G38">
            <v>0</v>
          </cell>
          <cell r="H38">
            <v>0</v>
          </cell>
          <cell r="I38">
            <v>10</v>
          </cell>
          <cell r="J38">
            <v>0</v>
          </cell>
          <cell r="K38">
            <v>20</v>
          </cell>
          <cell r="L38">
            <v>0</v>
          </cell>
          <cell r="M38">
            <v>50</v>
          </cell>
          <cell r="N38">
            <v>0</v>
          </cell>
          <cell r="O38">
            <v>100</v>
          </cell>
          <cell r="P38">
            <v>0</v>
          </cell>
          <cell r="Q38">
            <v>999</v>
          </cell>
          <cell r="V38">
            <v>1</v>
          </cell>
        </row>
        <row r="39">
          <cell r="D39">
            <v>109000</v>
          </cell>
          <cell r="F39">
            <v>0</v>
          </cell>
          <cell r="G39">
            <v>0</v>
          </cell>
          <cell r="H39">
            <v>0</v>
          </cell>
          <cell r="I39">
            <v>10</v>
          </cell>
          <cell r="J39">
            <v>0</v>
          </cell>
          <cell r="K39">
            <v>20</v>
          </cell>
          <cell r="L39">
            <v>0</v>
          </cell>
          <cell r="M39">
            <v>50</v>
          </cell>
          <cell r="N39">
            <v>0</v>
          </cell>
          <cell r="O39">
            <v>100</v>
          </cell>
          <cell r="P39">
            <v>0</v>
          </cell>
          <cell r="Q39">
            <v>999</v>
          </cell>
          <cell r="V39">
            <v>0</v>
          </cell>
        </row>
        <row r="40">
          <cell r="D40">
            <v>109100</v>
          </cell>
          <cell r="F40">
            <v>0</v>
          </cell>
          <cell r="G40">
            <v>0</v>
          </cell>
          <cell r="H40">
            <v>0</v>
          </cell>
          <cell r="I40">
            <v>10</v>
          </cell>
          <cell r="J40">
            <v>0</v>
          </cell>
          <cell r="K40">
            <v>20</v>
          </cell>
          <cell r="L40">
            <v>0</v>
          </cell>
          <cell r="M40">
            <v>50</v>
          </cell>
          <cell r="N40">
            <v>0</v>
          </cell>
          <cell r="O40">
            <v>100</v>
          </cell>
          <cell r="P40">
            <v>0</v>
          </cell>
          <cell r="Q40">
            <v>999</v>
          </cell>
          <cell r="V40">
            <v>1</v>
          </cell>
        </row>
        <row r="41">
          <cell r="D41">
            <v>109200</v>
          </cell>
          <cell r="F41">
            <v>0</v>
          </cell>
          <cell r="G41">
            <v>0</v>
          </cell>
          <cell r="H41">
            <v>0</v>
          </cell>
          <cell r="I41">
            <v>10</v>
          </cell>
          <cell r="J41">
            <v>0</v>
          </cell>
          <cell r="K41">
            <v>20</v>
          </cell>
          <cell r="L41">
            <v>0</v>
          </cell>
          <cell r="M41">
            <v>50</v>
          </cell>
          <cell r="N41">
            <v>0</v>
          </cell>
          <cell r="O41">
            <v>100</v>
          </cell>
          <cell r="P41">
            <v>0</v>
          </cell>
          <cell r="Q41">
            <v>999</v>
          </cell>
          <cell r="V41">
            <v>1</v>
          </cell>
        </row>
        <row r="42">
          <cell r="D42">
            <v>110000</v>
          </cell>
          <cell r="F42">
            <v>0</v>
          </cell>
          <cell r="G42">
            <v>0</v>
          </cell>
          <cell r="H42">
            <v>0</v>
          </cell>
          <cell r="I42">
            <v>10</v>
          </cell>
          <cell r="J42">
            <v>0</v>
          </cell>
          <cell r="K42">
            <v>20</v>
          </cell>
          <cell r="L42">
            <v>0</v>
          </cell>
          <cell r="M42">
            <v>50</v>
          </cell>
          <cell r="N42">
            <v>0</v>
          </cell>
          <cell r="O42">
            <v>100</v>
          </cell>
          <cell r="P42">
            <v>0</v>
          </cell>
          <cell r="Q42">
            <v>999</v>
          </cell>
          <cell r="V42">
            <v>0</v>
          </cell>
        </row>
        <row r="43">
          <cell r="D43">
            <v>110100</v>
          </cell>
          <cell r="F43">
            <v>0</v>
          </cell>
          <cell r="G43">
            <v>0</v>
          </cell>
          <cell r="H43">
            <v>0</v>
          </cell>
          <cell r="I43">
            <v>10</v>
          </cell>
          <cell r="J43">
            <v>0</v>
          </cell>
          <cell r="K43">
            <v>20</v>
          </cell>
          <cell r="L43">
            <v>0</v>
          </cell>
          <cell r="M43">
            <v>50</v>
          </cell>
          <cell r="N43">
            <v>0</v>
          </cell>
          <cell r="O43">
            <v>100</v>
          </cell>
          <cell r="P43">
            <v>0</v>
          </cell>
          <cell r="Q43">
            <v>999</v>
          </cell>
          <cell r="V43">
            <v>1</v>
          </cell>
        </row>
        <row r="44">
          <cell r="D44">
            <v>110200</v>
          </cell>
          <cell r="F44">
            <v>0</v>
          </cell>
          <cell r="G44">
            <v>0</v>
          </cell>
          <cell r="H44">
            <v>0</v>
          </cell>
          <cell r="I44">
            <v>10</v>
          </cell>
          <cell r="J44">
            <v>0</v>
          </cell>
          <cell r="K44">
            <v>20</v>
          </cell>
          <cell r="L44">
            <v>0</v>
          </cell>
          <cell r="M44">
            <v>50</v>
          </cell>
          <cell r="N44">
            <v>0</v>
          </cell>
          <cell r="O44">
            <v>100</v>
          </cell>
          <cell r="P44">
            <v>0</v>
          </cell>
          <cell r="Q44">
            <v>999</v>
          </cell>
          <cell r="V44">
            <v>1</v>
          </cell>
        </row>
        <row r="45">
          <cell r="D45">
            <v>100000</v>
          </cell>
          <cell r="F45">
            <v>0</v>
          </cell>
          <cell r="G45">
            <v>0</v>
          </cell>
          <cell r="H45">
            <v>0</v>
          </cell>
          <cell r="I45">
            <v>10</v>
          </cell>
          <cell r="J45">
            <v>0</v>
          </cell>
          <cell r="K45">
            <v>20</v>
          </cell>
          <cell r="L45">
            <v>0</v>
          </cell>
          <cell r="M45">
            <v>50</v>
          </cell>
          <cell r="N45">
            <v>0</v>
          </cell>
          <cell r="O45">
            <v>100</v>
          </cell>
          <cell r="P45">
            <v>0</v>
          </cell>
          <cell r="Q45">
            <v>999</v>
          </cell>
          <cell r="V45">
            <v>0</v>
          </cell>
        </row>
        <row r="46">
          <cell r="D46">
            <v>106999</v>
          </cell>
          <cell r="P46">
            <v>0</v>
          </cell>
          <cell r="Q46">
            <v>100</v>
          </cell>
          <cell r="V46">
            <v>1</v>
          </cell>
        </row>
        <row r="52">
          <cell r="D52">
            <v>201000</v>
          </cell>
          <cell r="E52">
            <v>0</v>
          </cell>
          <cell r="V52">
            <v>1</v>
          </cell>
        </row>
        <row r="53">
          <cell r="D53">
            <v>202000</v>
          </cell>
          <cell r="E53">
            <v>0</v>
          </cell>
          <cell r="V53">
            <v>0</v>
          </cell>
        </row>
        <row r="54">
          <cell r="D54">
            <v>202100</v>
          </cell>
          <cell r="E54">
            <v>0</v>
          </cell>
          <cell r="V54">
            <v>1</v>
          </cell>
        </row>
        <row r="55">
          <cell r="D55">
            <v>202200</v>
          </cell>
          <cell r="E55">
            <v>0</v>
          </cell>
          <cell r="V55">
            <v>0</v>
          </cell>
        </row>
        <row r="56">
          <cell r="D56">
            <v>202210</v>
          </cell>
          <cell r="E56">
            <v>0</v>
          </cell>
          <cell r="V56">
            <v>1</v>
          </cell>
        </row>
        <row r="57">
          <cell r="D57">
            <v>202220</v>
          </cell>
          <cell r="E57">
            <v>0</v>
          </cell>
          <cell r="V57">
            <v>1</v>
          </cell>
        </row>
        <row r="58">
          <cell r="D58">
            <v>202230</v>
          </cell>
          <cell r="E58">
            <v>0</v>
          </cell>
          <cell r="V58">
            <v>1</v>
          </cell>
        </row>
        <row r="59">
          <cell r="D59">
            <v>202240</v>
          </cell>
          <cell r="E59">
            <v>0</v>
          </cell>
          <cell r="V59">
            <v>1</v>
          </cell>
        </row>
        <row r="60">
          <cell r="D60">
            <v>203000</v>
          </cell>
          <cell r="E60">
            <v>0</v>
          </cell>
          <cell r="V60">
            <v>0</v>
          </cell>
        </row>
        <row r="61">
          <cell r="D61">
            <v>203100</v>
          </cell>
          <cell r="E61">
            <v>0</v>
          </cell>
          <cell r="V61">
            <v>1</v>
          </cell>
        </row>
        <row r="62">
          <cell r="D62">
            <v>203200</v>
          </cell>
          <cell r="E62">
            <v>0</v>
          </cell>
          <cell r="V62">
            <v>1</v>
          </cell>
        </row>
        <row r="63">
          <cell r="D63">
            <v>203300</v>
          </cell>
          <cell r="E63">
            <v>0</v>
          </cell>
          <cell r="V63">
            <v>1</v>
          </cell>
        </row>
        <row r="64">
          <cell r="D64">
            <v>203400</v>
          </cell>
          <cell r="E64">
            <v>0</v>
          </cell>
          <cell r="V64">
            <v>1</v>
          </cell>
        </row>
        <row r="65">
          <cell r="D65">
            <v>203500</v>
          </cell>
          <cell r="E65">
            <v>0</v>
          </cell>
          <cell r="V65">
            <v>1</v>
          </cell>
        </row>
        <row r="66">
          <cell r="D66">
            <v>204000</v>
          </cell>
          <cell r="E66">
            <v>0</v>
          </cell>
          <cell r="V66">
            <v>0</v>
          </cell>
        </row>
        <row r="67">
          <cell r="D67">
            <v>204100</v>
          </cell>
          <cell r="E67">
            <v>0</v>
          </cell>
          <cell r="V67">
            <v>1</v>
          </cell>
        </row>
        <row r="68">
          <cell r="D68">
            <v>204200</v>
          </cell>
          <cell r="E68">
            <v>0</v>
          </cell>
          <cell r="V68">
            <v>1</v>
          </cell>
        </row>
        <row r="69">
          <cell r="D69">
            <v>204300</v>
          </cell>
          <cell r="E69">
            <v>0</v>
          </cell>
          <cell r="V69">
            <v>1</v>
          </cell>
        </row>
        <row r="70">
          <cell r="D70">
            <v>205000</v>
          </cell>
          <cell r="E70">
            <v>0</v>
          </cell>
          <cell r="V70">
            <v>0</v>
          </cell>
        </row>
        <row r="71">
          <cell r="D71">
            <v>205100</v>
          </cell>
          <cell r="E71">
            <v>0</v>
          </cell>
          <cell r="V71">
            <v>0</v>
          </cell>
        </row>
        <row r="72">
          <cell r="D72">
            <v>205110</v>
          </cell>
          <cell r="E72">
            <v>0</v>
          </cell>
          <cell r="V72">
            <v>1</v>
          </cell>
        </row>
        <row r="73">
          <cell r="D73">
            <v>205120</v>
          </cell>
          <cell r="E73">
            <v>0</v>
          </cell>
          <cell r="V73">
            <v>1</v>
          </cell>
        </row>
        <row r="74">
          <cell r="D74">
            <v>205130</v>
          </cell>
          <cell r="E74">
            <v>0</v>
          </cell>
          <cell r="V74">
            <v>1</v>
          </cell>
        </row>
        <row r="75">
          <cell r="D75">
            <v>205200</v>
          </cell>
          <cell r="E75">
            <v>0</v>
          </cell>
          <cell r="V75">
            <v>0</v>
          </cell>
        </row>
        <row r="76">
          <cell r="D76">
            <v>205210</v>
          </cell>
          <cell r="E76">
            <v>0</v>
          </cell>
          <cell r="V76">
            <v>1</v>
          </cell>
        </row>
        <row r="77">
          <cell r="D77">
            <v>205220</v>
          </cell>
          <cell r="E77">
            <v>0</v>
          </cell>
          <cell r="V77">
            <v>1</v>
          </cell>
        </row>
        <row r="78">
          <cell r="D78">
            <v>206000</v>
          </cell>
          <cell r="E78">
            <v>0</v>
          </cell>
          <cell r="V78">
            <v>0</v>
          </cell>
        </row>
        <row r="79">
          <cell r="D79">
            <v>206100</v>
          </cell>
          <cell r="E79">
            <v>0</v>
          </cell>
          <cell r="V79">
            <v>1</v>
          </cell>
        </row>
        <row r="80">
          <cell r="D80">
            <v>206200</v>
          </cell>
          <cell r="E80">
            <v>0</v>
          </cell>
          <cell r="V80">
            <v>1</v>
          </cell>
        </row>
        <row r="81">
          <cell r="D81">
            <v>207000</v>
          </cell>
          <cell r="E81">
            <v>0</v>
          </cell>
          <cell r="V81">
            <v>0</v>
          </cell>
        </row>
        <row r="82">
          <cell r="D82">
            <v>207100</v>
          </cell>
          <cell r="E82">
            <v>0</v>
          </cell>
          <cell r="V82">
            <v>1</v>
          </cell>
        </row>
        <row r="83">
          <cell r="D83">
            <v>207200</v>
          </cell>
          <cell r="E83">
            <v>0</v>
          </cell>
          <cell r="V83">
            <v>1</v>
          </cell>
        </row>
        <row r="84">
          <cell r="D84">
            <v>208000</v>
          </cell>
          <cell r="E84">
            <v>0</v>
          </cell>
          <cell r="V84">
            <v>0</v>
          </cell>
        </row>
        <row r="85">
          <cell r="D85">
            <v>208100</v>
          </cell>
          <cell r="E85">
            <v>0</v>
          </cell>
          <cell r="V85">
            <v>1</v>
          </cell>
        </row>
        <row r="86">
          <cell r="D86">
            <v>208200</v>
          </cell>
          <cell r="E86">
            <v>0</v>
          </cell>
          <cell r="V86">
            <v>1</v>
          </cell>
        </row>
        <row r="87">
          <cell r="D87">
            <v>209000</v>
          </cell>
          <cell r="E87">
            <v>0</v>
          </cell>
          <cell r="V87">
            <v>1</v>
          </cell>
        </row>
        <row r="88">
          <cell r="D88">
            <v>210000</v>
          </cell>
          <cell r="E88">
            <v>0</v>
          </cell>
          <cell r="V88">
            <v>0</v>
          </cell>
        </row>
        <row r="89">
          <cell r="D89">
            <v>210100</v>
          </cell>
          <cell r="E89">
            <v>0</v>
          </cell>
          <cell r="V89">
            <v>1</v>
          </cell>
        </row>
        <row r="90">
          <cell r="D90">
            <v>210200</v>
          </cell>
          <cell r="E90">
            <v>0</v>
          </cell>
          <cell r="V90">
            <v>1</v>
          </cell>
        </row>
        <row r="91">
          <cell r="D91">
            <v>210300</v>
          </cell>
          <cell r="E91">
            <v>0</v>
          </cell>
          <cell r="V91">
            <v>1</v>
          </cell>
        </row>
        <row r="92">
          <cell r="D92">
            <v>210400</v>
          </cell>
          <cell r="E92">
            <v>0</v>
          </cell>
          <cell r="V92">
            <v>0</v>
          </cell>
        </row>
        <row r="93">
          <cell r="D93">
            <v>210410</v>
          </cell>
          <cell r="E93">
            <v>0</v>
          </cell>
          <cell r="V93">
            <v>1</v>
          </cell>
        </row>
        <row r="94">
          <cell r="D94">
            <v>210420</v>
          </cell>
          <cell r="E94">
            <v>0</v>
          </cell>
          <cell r="V94">
            <v>1</v>
          </cell>
        </row>
        <row r="95">
          <cell r="D95">
            <v>210500</v>
          </cell>
          <cell r="E95">
            <v>0</v>
          </cell>
          <cell r="V95">
            <v>0</v>
          </cell>
        </row>
        <row r="96">
          <cell r="D96">
            <v>210510</v>
          </cell>
          <cell r="E96">
            <v>0</v>
          </cell>
          <cell r="V96">
            <v>1</v>
          </cell>
        </row>
        <row r="97">
          <cell r="D97">
            <v>210520</v>
          </cell>
          <cell r="E97">
            <v>0</v>
          </cell>
          <cell r="V97">
            <v>1</v>
          </cell>
        </row>
        <row r="98">
          <cell r="D98">
            <v>210600</v>
          </cell>
          <cell r="E98">
            <v>0</v>
          </cell>
          <cell r="V98">
            <v>1</v>
          </cell>
        </row>
        <row r="99">
          <cell r="D99">
            <v>210700</v>
          </cell>
          <cell r="E99">
            <v>0</v>
          </cell>
          <cell r="V99">
            <v>1</v>
          </cell>
        </row>
        <row r="100">
          <cell r="D100">
            <v>210720</v>
          </cell>
          <cell r="E100">
            <v>0</v>
          </cell>
          <cell r="V100">
            <v>1</v>
          </cell>
        </row>
        <row r="101">
          <cell r="D101">
            <v>210800</v>
          </cell>
          <cell r="E101">
            <v>0</v>
          </cell>
          <cell r="V101">
            <v>1</v>
          </cell>
        </row>
        <row r="102">
          <cell r="D102">
            <v>210820</v>
          </cell>
          <cell r="E102">
            <v>0</v>
          </cell>
          <cell r="V102">
            <v>1</v>
          </cell>
        </row>
        <row r="103">
          <cell r="D103">
            <v>210900</v>
          </cell>
          <cell r="E103">
            <v>0</v>
          </cell>
          <cell r="V103">
            <v>1</v>
          </cell>
        </row>
        <row r="104">
          <cell r="D104">
            <v>210920</v>
          </cell>
          <cell r="E104">
            <v>0</v>
          </cell>
          <cell r="V104">
            <v>1</v>
          </cell>
        </row>
        <row r="105">
          <cell r="D105">
            <v>211100</v>
          </cell>
          <cell r="E105">
            <v>0</v>
          </cell>
          <cell r="V105">
            <v>1</v>
          </cell>
        </row>
        <row r="106">
          <cell r="D106">
            <v>211200</v>
          </cell>
          <cell r="E106">
            <v>0</v>
          </cell>
          <cell r="V106">
            <v>1</v>
          </cell>
        </row>
        <row r="107">
          <cell r="D107">
            <v>400101</v>
          </cell>
          <cell r="E107">
            <v>0</v>
          </cell>
          <cell r="V107">
            <v>1</v>
          </cell>
        </row>
        <row r="108">
          <cell r="D108">
            <v>211300</v>
          </cell>
          <cell r="E108">
            <v>0</v>
          </cell>
          <cell r="V108">
            <v>1</v>
          </cell>
        </row>
        <row r="109">
          <cell r="D109">
            <v>211400</v>
          </cell>
          <cell r="E109">
            <v>0</v>
          </cell>
          <cell r="V109">
            <v>1</v>
          </cell>
        </row>
        <row r="110">
          <cell r="D110">
            <v>211500</v>
          </cell>
          <cell r="E110">
            <v>0</v>
          </cell>
          <cell r="V110">
            <v>1</v>
          </cell>
        </row>
        <row r="111">
          <cell r="D111">
            <v>200000</v>
          </cell>
          <cell r="E111">
            <v>0</v>
          </cell>
          <cell r="V111">
            <v>0</v>
          </cell>
        </row>
        <row r="115">
          <cell r="D115">
            <v>210201</v>
          </cell>
          <cell r="E115">
            <v>0</v>
          </cell>
          <cell r="V115">
            <v>1</v>
          </cell>
        </row>
        <row r="116">
          <cell r="D116">
            <v>402002</v>
          </cell>
          <cell r="E116">
            <v>0</v>
          </cell>
          <cell r="V116">
            <v>1</v>
          </cell>
        </row>
        <row r="117">
          <cell r="D117">
            <v>400102</v>
          </cell>
          <cell r="E117">
            <v>0</v>
          </cell>
          <cell r="V117">
            <v>1</v>
          </cell>
        </row>
        <row r="118">
          <cell r="D118">
            <v>400103</v>
          </cell>
          <cell r="E118">
            <v>0</v>
          </cell>
          <cell r="V118">
            <v>1</v>
          </cell>
        </row>
        <row r="119">
          <cell r="D119">
            <v>400104</v>
          </cell>
          <cell r="E119">
            <v>0</v>
          </cell>
          <cell r="V119">
            <v>1</v>
          </cell>
        </row>
        <row r="120">
          <cell r="D120">
            <v>400105</v>
          </cell>
          <cell r="E120">
            <v>0</v>
          </cell>
          <cell r="V120">
            <v>1</v>
          </cell>
        </row>
        <row r="123">
          <cell r="D123">
            <v>401106</v>
          </cell>
          <cell r="E123">
            <v>0</v>
          </cell>
          <cell r="V123">
            <v>1</v>
          </cell>
        </row>
        <row r="124">
          <cell r="D124">
            <v>401107</v>
          </cell>
          <cell r="E124">
            <v>0</v>
          </cell>
          <cell r="V124">
            <v>1</v>
          </cell>
        </row>
        <row r="125">
          <cell r="D125">
            <v>401102</v>
          </cell>
          <cell r="E125">
            <v>0</v>
          </cell>
          <cell r="V125">
            <v>1</v>
          </cell>
        </row>
        <row r="126">
          <cell r="D126">
            <v>401103</v>
          </cell>
          <cell r="E126">
            <v>0</v>
          </cell>
          <cell r="V126">
            <v>1</v>
          </cell>
        </row>
        <row r="127">
          <cell r="D127">
            <v>401104</v>
          </cell>
          <cell r="E127">
            <v>0</v>
          </cell>
          <cell r="V127">
            <v>1</v>
          </cell>
        </row>
        <row r="128">
          <cell r="D128">
            <v>401105</v>
          </cell>
          <cell r="E128">
            <v>0</v>
          </cell>
          <cell r="V128">
            <v>1</v>
          </cell>
        </row>
      </sheetData>
      <sheetData sheetId="2" refreshError="1">
        <row r="8">
          <cell r="A8">
            <v>600101</v>
          </cell>
          <cell r="B8">
            <v>500101</v>
          </cell>
          <cell r="E8">
            <v>0</v>
          </cell>
          <cell r="F8">
            <v>0</v>
          </cell>
          <cell r="G8">
            <v>0</v>
          </cell>
          <cell r="H8">
            <v>20</v>
          </cell>
          <cell r="I8">
            <v>0</v>
          </cell>
          <cell r="J8">
            <v>50</v>
          </cell>
          <cell r="K8">
            <v>0</v>
          </cell>
          <cell r="L8">
            <v>100</v>
          </cell>
        </row>
        <row r="9">
          <cell r="B9">
            <v>500102</v>
          </cell>
          <cell r="E9">
            <v>0</v>
          </cell>
          <cell r="F9">
            <v>0</v>
          </cell>
          <cell r="G9">
            <v>0</v>
          </cell>
          <cell r="H9">
            <v>20</v>
          </cell>
          <cell r="I9">
            <v>0</v>
          </cell>
          <cell r="J9">
            <v>50</v>
          </cell>
          <cell r="K9">
            <v>0</v>
          </cell>
          <cell r="L9">
            <v>100</v>
          </cell>
        </row>
        <row r="10">
          <cell r="B10">
            <v>500103</v>
          </cell>
          <cell r="E10">
            <v>0</v>
          </cell>
          <cell r="F10">
            <v>0</v>
          </cell>
          <cell r="G10">
            <v>0</v>
          </cell>
          <cell r="H10">
            <v>20</v>
          </cell>
          <cell r="I10">
            <v>0</v>
          </cell>
          <cell r="J10">
            <v>50</v>
          </cell>
          <cell r="K10">
            <v>0</v>
          </cell>
          <cell r="L10">
            <v>100</v>
          </cell>
        </row>
        <row r="11">
          <cell r="B11">
            <v>500104</v>
          </cell>
          <cell r="E11">
            <v>0</v>
          </cell>
          <cell r="F11">
            <v>0</v>
          </cell>
          <cell r="G11">
            <v>0</v>
          </cell>
          <cell r="H11">
            <v>20</v>
          </cell>
          <cell r="I11">
            <v>0</v>
          </cell>
          <cell r="J11">
            <v>50</v>
          </cell>
          <cell r="K11">
            <v>0</v>
          </cell>
          <cell r="L11">
            <v>100</v>
          </cell>
        </row>
        <row r="12">
          <cell r="B12">
            <v>500105</v>
          </cell>
          <cell r="E12">
            <v>0</v>
          </cell>
          <cell r="F12">
            <v>0</v>
          </cell>
          <cell r="G12">
            <v>0</v>
          </cell>
          <cell r="H12">
            <v>20</v>
          </cell>
          <cell r="I12">
            <v>0</v>
          </cell>
          <cell r="J12">
            <v>50</v>
          </cell>
          <cell r="K12">
            <v>0</v>
          </cell>
          <cell r="L12">
            <v>100</v>
          </cell>
        </row>
        <row r="13">
          <cell r="B13">
            <v>500106</v>
          </cell>
          <cell r="E13">
            <v>0</v>
          </cell>
          <cell r="F13">
            <v>0</v>
          </cell>
          <cell r="G13">
            <v>0</v>
          </cell>
          <cell r="H13">
            <v>20</v>
          </cell>
          <cell r="I13">
            <v>0</v>
          </cell>
          <cell r="J13">
            <v>50</v>
          </cell>
          <cell r="K13">
            <v>0</v>
          </cell>
          <cell r="L13">
            <v>100</v>
          </cell>
        </row>
        <row r="14">
          <cell r="B14">
            <v>500107</v>
          </cell>
          <cell r="E14">
            <v>0</v>
          </cell>
          <cell r="F14">
            <v>0</v>
          </cell>
          <cell r="G14">
            <v>0</v>
          </cell>
          <cell r="H14">
            <v>20</v>
          </cell>
          <cell r="I14">
            <v>0</v>
          </cell>
          <cell r="J14">
            <v>50</v>
          </cell>
          <cell r="K14">
            <v>0</v>
          </cell>
          <cell r="L14">
            <v>100</v>
          </cell>
        </row>
        <row r="15">
          <cell r="B15">
            <v>500108</v>
          </cell>
          <cell r="E15">
            <v>0</v>
          </cell>
          <cell r="F15">
            <v>0</v>
          </cell>
          <cell r="G15">
            <v>0</v>
          </cell>
          <cell r="H15">
            <v>20</v>
          </cell>
          <cell r="I15">
            <v>0</v>
          </cell>
          <cell r="J15">
            <v>50</v>
          </cell>
          <cell r="K15">
            <v>0</v>
          </cell>
          <cell r="L15">
            <v>100</v>
          </cell>
        </row>
        <row r="16">
          <cell r="B16">
            <v>500109</v>
          </cell>
          <cell r="E16">
            <v>0</v>
          </cell>
          <cell r="F16">
            <v>0</v>
          </cell>
          <cell r="G16">
            <v>0</v>
          </cell>
          <cell r="H16">
            <v>20</v>
          </cell>
          <cell r="I16">
            <v>0</v>
          </cell>
          <cell r="J16">
            <v>50</v>
          </cell>
          <cell r="K16">
            <v>0</v>
          </cell>
          <cell r="L16">
            <v>100</v>
          </cell>
        </row>
        <row r="17">
          <cell r="B17">
            <v>500110</v>
          </cell>
          <cell r="E17">
            <v>0</v>
          </cell>
          <cell r="F17">
            <v>0</v>
          </cell>
          <cell r="G17">
            <v>0</v>
          </cell>
          <cell r="H17">
            <v>20</v>
          </cell>
          <cell r="I17">
            <v>0</v>
          </cell>
          <cell r="J17">
            <v>50</v>
          </cell>
          <cell r="K17">
            <v>0</v>
          </cell>
          <cell r="L17">
            <v>100</v>
          </cell>
        </row>
        <row r="18">
          <cell r="B18">
            <v>500201</v>
          </cell>
          <cell r="E18">
            <v>0</v>
          </cell>
          <cell r="F18">
            <v>0</v>
          </cell>
          <cell r="G18">
            <v>0</v>
          </cell>
          <cell r="H18">
            <v>10</v>
          </cell>
          <cell r="I18">
            <v>0</v>
          </cell>
          <cell r="J18">
            <v>25</v>
          </cell>
          <cell r="K18">
            <v>0</v>
          </cell>
          <cell r="L18">
            <v>50</v>
          </cell>
        </row>
        <row r="19">
          <cell r="B19">
            <v>500202</v>
          </cell>
          <cell r="E19">
            <v>0</v>
          </cell>
          <cell r="F19">
            <v>0</v>
          </cell>
          <cell r="G19">
            <v>0</v>
          </cell>
          <cell r="H19">
            <v>10</v>
          </cell>
          <cell r="I19">
            <v>0</v>
          </cell>
          <cell r="J19">
            <v>25</v>
          </cell>
          <cell r="K19">
            <v>0</v>
          </cell>
          <cell r="L19">
            <v>50</v>
          </cell>
        </row>
        <row r="20">
          <cell r="B20">
            <v>500203</v>
          </cell>
          <cell r="E20">
            <v>0</v>
          </cell>
          <cell r="F20">
            <v>0</v>
          </cell>
          <cell r="G20">
            <v>0</v>
          </cell>
          <cell r="H20">
            <v>10</v>
          </cell>
          <cell r="I20">
            <v>0</v>
          </cell>
          <cell r="J20">
            <v>25</v>
          </cell>
          <cell r="K20">
            <v>0</v>
          </cell>
          <cell r="L20">
            <v>50</v>
          </cell>
        </row>
        <row r="21">
          <cell r="B21">
            <v>500204</v>
          </cell>
          <cell r="E21">
            <v>0</v>
          </cell>
          <cell r="F21">
            <v>0</v>
          </cell>
          <cell r="G21">
            <v>0</v>
          </cell>
          <cell r="H21">
            <v>10</v>
          </cell>
          <cell r="I21">
            <v>0</v>
          </cell>
          <cell r="J21">
            <v>25</v>
          </cell>
          <cell r="K21">
            <v>0</v>
          </cell>
          <cell r="L21">
            <v>50</v>
          </cell>
        </row>
        <row r="22">
          <cell r="B22">
            <v>500205</v>
          </cell>
          <cell r="E22">
            <v>0</v>
          </cell>
          <cell r="F22">
            <v>0</v>
          </cell>
          <cell r="G22">
            <v>0</v>
          </cell>
          <cell r="H22">
            <v>10</v>
          </cell>
          <cell r="I22">
            <v>0</v>
          </cell>
          <cell r="J22">
            <v>25</v>
          </cell>
          <cell r="K22">
            <v>0</v>
          </cell>
          <cell r="L22">
            <v>50</v>
          </cell>
        </row>
        <row r="23">
          <cell r="B23">
            <v>500301</v>
          </cell>
          <cell r="E23">
            <v>0</v>
          </cell>
          <cell r="F23">
            <v>0</v>
          </cell>
          <cell r="G23">
            <v>0</v>
          </cell>
          <cell r="H23">
            <v>4</v>
          </cell>
          <cell r="I23">
            <v>0</v>
          </cell>
          <cell r="J23">
            <v>10</v>
          </cell>
          <cell r="K23">
            <v>0</v>
          </cell>
          <cell r="L23">
            <v>20</v>
          </cell>
        </row>
        <row r="24">
          <cell r="B24">
            <v>500302</v>
          </cell>
          <cell r="E24">
            <v>0</v>
          </cell>
          <cell r="F24">
            <v>0</v>
          </cell>
          <cell r="G24">
            <v>0</v>
          </cell>
          <cell r="H24">
            <v>4</v>
          </cell>
          <cell r="I24">
            <v>0</v>
          </cell>
          <cell r="J24">
            <v>10</v>
          </cell>
          <cell r="K24">
            <v>0</v>
          </cell>
          <cell r="L24">
            <v>20</v>
          </cell>
        </row>
        <row r="25">
          <cell r="B25">
            <v>500401</v>
          </cell>
          <cell r="E25">
            <v>0</v>
          </cell>
          <cell r="F25">
            <v>0</v>
          </cell>
          <cell r="G25">
            <v>0</v>
          </cell>
          <cell r="H25">
            <v>0</v>
          </cell>
          <cell r="I25">
            <v>0</v>
          </cell>
          <cell r="J25">
            <v>0</v>
          </cell>
          <cell r="K25">
            <v>0</v>
          </cell>
          <cell r="L25">
            <v>0</v>
          </cell>
        </row>
        <row r="26">
          <cell r="B26">
            <v>500402</v>
          </cell>
          <cell r="E26">
            <v>0</v>
          </cell>
          <cell r="F26">
            <v>0</v>
          </cell>
          <cell r="G26">
            <v>0</v>
          </cell>
          <cell r="H26">
            <v>0</v>
          </cell>
          <cell r="I26">
            <v>0</v>
          </cell>
          <cell r="J26">
            <v>0</v>
          </cell>
          <cell r="K26">
            <v>0</v>
          </cell>
          <cell r="L26">
            <v>0</v>
          </cell>
        </row>
        <row r="27">
          <cell r="B27">
            <v>500403</v>
          </cell>
          <cell r="E27">
            <v>0</v>
          </cell>
          <cell r="F27">
            <v>0</v>
          </cell>
          <cell r="G27">
            <v>0</v>
          </cell>
          <cell r="H27">
            <v>0</v>
          </cell>
          <cell r="I27">
            <v>0</v>
          </cell>
          <cell r="J27">
            <v>0</v>
          </cell>
          <cell r="K27">
            <v>0</v>
          </cell>
          <cell r="L27">
            <v>0</v>
          </cell>
        </row>
      </sheetData>
      <sheetData sheetId="3" refreshError="1"/>
      <sheetData sheetId="4" refreshError="1">
        <row r="8">
          <cell r="A8">
            <v>600101</v>
          </cell>
          <cell r="C8">
            <v>0</v>
          </cell>
          <cell r="D8">
            <v>999</v>
          </cell>
          <cell r="P8">
            <v>0</v>
          </cell>
          <cell r="Q8">
            <v>0</v>
          </cell>
        </row>
        <row r="9">
          <cell r="D9"/>
          <cell r="P9"/>
          <cell r="Q9"/>
        </row>
        <row r="10">
          <cell r="D10"/>
          <cell r="P10"/>
          <cell r="Q10"/>
        </row>
        <row r="11">
          <cell r="D11"/>
          <cell r="P11"/>
          <cell r="Q11"/>
        </row>
        <row r="12">
          <cell r="D12"/>
          <cell r="P12"/>
          <cell r="Q12"/>
        </row>
        <row r="13">
          <cell r="D13"/>
          <cell r="P13"/>
          <cell r="Q13"/>
        </row>
        <row r="14">
          <cell r="D14"/>
          <cell r="P14"/>
          <cell r="Q14"/>
        </row>
        <row r="15">
          <cell r="D15"/>
          <cell r="P15"/>
          <cell r="Q15"/>
        </row>
        <row r="16">
          <cell r="D16"/>
          <cell r="P16"/>
          <cell r="Q16"/>
        </row>
        <row r="17">
          <cell r="D17"/>
          <cell r="P17"/>
          <cell r="Q17"/>
        </row>
        <row r="18">
          <cell r="D18"/>
          <cell r="P18"/>
          <cell r="Q18"/>
        </row>
        <row r="19">
          <cell r="D19"/>
          <cell r="P19"/>
          <cell r="Q19"/>
        </row>
        <row r="20">
          <cell r="D20"/>
          <cell r="P20"/>
          <cell r="Q20"/>
        </row>
        <row r="21">
          <cell r="D21"/>
          <cell r="P21"/>
          <cell r="Q21"/>
        </row>
        <row r="22">
          <cell r="D22"/>
          <cell r="P22"/>
          <cell r="Q22"/>
        </row>
        <row r="23">
          <cell r="D23"/>
          <cell r="P23"/>
          <cell r="Q23"/>
        </row>
        <row r="24">
          <cell r="D24"/>
          <cell r="P24"/>
          <cell r="Q24"/>
        </row>
        <row r="25">
          <cell r="D25"/>
          <cell r="P25"/>
          <cell r="Q25"/>
        </row>
        <row r="26">
          <cell r="D26"/>
          <cell r="P26"/>
          <cell r="Q26"/>
        </row>
        <row r="27">
          <cell r="D27"/>
          <cell r="P27"/>
          <cell r="Q27"/>
        </row>
        <row r="28">
          <cell r="D28"/>
          <cell r="P28"/>
          <cell r="Q28"/>
        </row>
        <row r="29">
          <cell r="D29"/>
          <cell r="P29"/>
          <cell r="Q29"/>
        </row>
        <row r="30">
          <cell r="D30"/>
          <cell r="P30"/>
          <cell r="Q30"/>
        </row>
        <row r="31">
          <cell r="D31"/>
          <cell r="P31"/>
          <cell r="Q31"/>
        </row>
        <row r="32">
          <cell r="D32"/>
          <cell r="P32"/>
          <cell r="Q32"/>
        </row>
        <row r="33">
          <cell r="D33"/>
          <cell r="P33"/>
          <cell r="Q33"/>
        </row>
        <row r="34">
          <cell r="D34"/>
          <cell r="P34"/>
          <cell r="Q34"/>
        </row>
        <row r="35">
          <cell r="D35"/>
          <cell r="P35"/>
          <cell r="Q35"/>
        </row>
        <row r="36">
          <cell r="D36"/>
          <cell r="P36"/>
          <cell r="Q36"/>
        </row>
        <row r="37">
          <cell r="D37"/>
          <cell r="P37"/>
          <cell r="Q37"/>
        </row>
        <row r="38">
          <cell r="D38"/>
          <cell r="P38"/>
          <cell r="Q38"/>
        </row>
        <row r="39">
          <cell r="D39"/>
          <cell r="P39"/>
          <cell r="Q39"/>
        </row>
        <row r="40">
          <cell r="D40"/>
          <cell r="P40"/>
          <cell r="Q40"/>
        </row>
        <row r="41">
          <cell r="D41"/>
          <cell r="P41"/>
          <cell r="Q41"/>
        </row>
        <row r="42">
          <cell r="D42"/>
          <cell r="P42"/>
          <cell r="Q42"/>
        </row>
        <row r="43">
          <cell r="D43"/>
          <cell r="P43"/>
          <cell r="Q43"/>
        </row>
        <row r="44">
          <cell r="D44"/>
          <cell r="P44"/>
          <cell r="Q44"/>
        </row>
        <row r="45">
          <cell r="D45"/>
          <cell r="P45"/>
          <cell r="Q45"/>
        </row>
        <row r="46">
          <cell r="D46"/>
          <cell r="P46"/>
          <cell r="Q46"/>
        </row>
        <row r="47">
          <cell r="D47"/>
          <cell r="P47"/>
          <cell r="Q47"/>
        </row>
        <row r="48">
          <cell r="D48"/>
          <cell r="P48"/>
          <cell r="Q48"/>
        </row>
        <row r="49">
          <cell r="D49"/>
          <cell r="P49"/>
          <cell r="Q49"/>
        </row>
        <row r="50">
          <cell r="D50"/>
          <cell r="P50"/>
          <cell r="Q50"/>
        </row>
        <row r="51">
          <cell r="D51"/>
          <cell r="P51"/>
          <cell r="Q51"/>
        </row>
        <row r="52">
          <cell r="D52"/>
          <cell r="P52"/>
          <cell r="Q52"/>
        </row>
        <row r="53">
          <cell r="D53"/>
          <cell r="P53"/>
          <cell r="Q53"/>
        </row>
        <row r="54">
          <cell r="D54"/>
          <cell r="P54"/>
          <cell r="Q54"/>
        </row>
        <row r="55">
          <cell r="D55"/>
          <cell r="P55"/>
          <cell r="Q55"/>
        </row>
        <row r="56">
          <cell r="D56"/>
          <cell r="P56"/>
          <cell r="Q56"/>
        </row>
        <row r="57">
          <cell r="D57"/>
          <cell r="P57"/>
          <cell r="Q57"/>
        </row>
        <row r="58">
          <cell r="D58"/>
          <cell r="P58"/>
          <cell r="Q58"/>
        </row>
        <row r="59">
          <cell r="D59"/>
          <cell r="P59"/>
          <cell r="Q59"/>
        </row>
        <row r="60">
          <cell r="D60"/>
          <cell r="P60"/>
          <cell r="Q60"/>
        </row>
        <row r="61">
          <cell r="D61"/>
          <cell r="P61"/>
          <cell r="Q61"/>
        </row>
        <row r="62">
          <cell r="D62"/>
          <cell r="P62"/>
          <cell r="Q62"/>
        </row>
        <row r="63">
          <cell r="D63"/>
          <cell r="P63"/>
          <cell r="Q63"/>
        </row>
        <row r="64">
          <cell r="D64"/>
          <cell r="P64"/>
          <cell r="Q64"/>
        </row>
        <row r="65">
          <cell r="D65"/>
          <cell r="P65"/>
          <cell r="Q65"/>
        </row>
        <row r="66">
          <cell r="D66"/>
          <cell r="P66"/>
          <cell r="Q66"/>
        </row>
        <row r="67">
          <cell r="D67"/>
          <cell r="P67"/>
          <cell r="Q67"/>
        </row>
        <row r="68">
          <cell r="D68"/>
          <cell r="P68"/>
          <cell r="Q68"/>
        </row>
        <row r="69">
          <cell r="D69"/>
          <cell r="P69"/>
          <cell r="Q69"/>
        </row>
        <row r="70">
          <cell r="D70"/>
          <cell r="P70"/>
          <cell r="Q70"/>
        </row>
        <row r="71">
          <cell r="D71"/>
          <cell r="P71"/>
          <cell r="Q71"/>
        </row>
        <row r="72">
          <cell r="D72"/>
          <cell r="P72"/>
          <cell r="Q72"/>
        </row>
        <row r="73">
          <cell r="D73"/>
          <cell r="P73"/>
          <cell r="Q73"/>
        </row>
        <row r="74">
          <cell r="D74"/>
          <cell r="P74"/>
          <cell r="Q74"/>
        </row>
        <row r="75">
          <cell r="D75"/>
          <cell r="P75"/>
          <cell r="Q75"/>
        </row>
        <row r="76">
          <cell r="D76"/>
          <cell r="P76"/>
          <cell r="Q76"/>
        </row>
        <row r="77">
          <cell r="D77"/>
          <cell r="P77"/>
          <cell r="Q77"/>
        </row>
        <row r="78">
          <cell r="D78"/>
          <cell r="P78"/>
          <cell r="Q78"/>
        </row>
        <row r="79">
          <cell r="D79"/>
          <cell r="P79"/>
          <cell r="Q79"/>
        </row>
        <row r="80">
          <cell r="D80"/>
          <cell r="P80"/>
          <cell r="Q80"/>
        </row>
        <row r="81">
          <cell r="D81"/>
          <cell r="P81"/>
          <cell r="Q81"/>
        </row>
        <row r="82">
          <cell r="D82"/>
          <cell r="P82"/>
          <cell r="Q82"/>
        </row>
        <row r="83">
          <cell r="D83"/>
          <cell r="P83"/>
          <cell r="Q83"/>
        </row>
        <row r="84">
          <cell r="D84"/>
          <cell r="P84"/>
          <cell r="Q84"/>
        </row>
        <row r="85">
          <cell r="D85"/>
          <cell r="P85"/>
          <cell r="Q85"/>
        </row>
        <row r="86">
          <cell r="D86"/>
          <cell r="P86"/>
          <cell r="Q86"/>
        </row>
        <row r="87">
          <cell r="D87"/>
          <cell r="P87"/>
          <cell r="Q87"/>
        </row>
        <row r="88">
          <cell r="D88"/>
          <cell r="P88"/>
          <cell r="Q88"/>
        </row>
        <row r="89">
          <cell r="D89"/>
          <cell r="P89"/>
          <cell r="Q89"/>
        </row>
        <row r="90">
          <cell r="D90"/>
          <cell r="P90"/>
          <cell r="Q90"/>
        </row>
        <row r="91">
          <cell r="D91"/>
          <cell r="P91"/>
          <cell r="Q91"/>
        </row>
        <row r="92">
          <cell r="D92"/>
          <cell r="P92"/>
          <cell r="Q92"/>
        </row>
        <row r="93">
          <cell r="D93"/>
          <cell r="P93"/>
          <cell r="Q93"/>
        </row>
        <row r="94">
          <cell r="D94"/>
          <cell r="P94"/>
          <cell r="Q94"/>
        </row>
        <row r="95">
          <cell r="D95"/>
          <cell r="P95"/>
          <cell r="Q95"/>
        </row>
        <row r="96">
          <cell r="D96"/>
          <cell r="P96"/>
          <cell r="Q96"/>
        </row>
        <row r="97">
          <cell r="D97"/>
          <cell r="P97"/>
          <cell r="Q97"/>
        </row>
        <row r="98">
          <cell r="D98"/>
          <cell r="P98"/>
          <cell r="Q98"/>
        </row>
        <row r="99">
          <cell r="D99"/>
          <cell r="P99"/>
          <cell r="Q99"/>
        </row>
        <row r="100">
          <cell r="D100"/>
          <cell r="P100"/>
          <cell r="Q100"/>
        </row>
        <row r="101">
          <cell r="D101"/>
          <cell r="P101"/>
          <cell r="Q101"/>
        </row>
        <row r="102">
          <cell r="D102"/>
          <cell r="P102"/>
          <cell r="Q102"/>
        </row>
        <row r="103">
          <cell r="D103"/>
          <cell r="P103"/>
          <cell r="Q103"/>
        </row>
        <row r="104">
          <cell r="D104"/>
          <cell r="P104"/>
          <cell r="Q104"/>
        </row>
        <row r="105">
          <cell r="D105"/>
          <cell r="P105"/>
          <cell r="Q105"/>
        </row>
        <row r="106">
          <cell r="D106"/>
          <cell r="P106"/>
          <cell r="Q106"/>
        </row>
        <row r="107">
          <cell r="D107"/>
          <cell r="P107"/>
          <cell r="Q107"/>
        </row>
        <row r="108">
          <cell r="D108"/>
          <cell r="P108"/>
          <cell r="Q108"/>
        </row>
        <row r="109">
          <cell r="D109"/>
          <cell r="P109"/>
          <cell r="Q109"/>
        </row>
        <row r="110">
          <cell r="D110"/>
          <cell r="P110"/>
          <cell r="Q110"/>
        </row>
        <row r="111">
          <cell r="D111"/>
          <cell r="P111"/>
          <cell r="Q111"/>
        </row>
        <row r="112">
          <cell r="D112"/>
          <cell r="P112"/>
          <cell r="Q112"/>
        </row>
        <row r="113">
          <cell r="D113"/>
          <cell r="P113"/>
          <cell r="Q113"/>
        </row>
        <row r="114">
          <cell r="D114"/>
          <cell r="P114"/>
          <cell r="Q114"/>
        </row>
        <row r="115">
          <cell r="D115"/>
          <cell r="P115"/>
          <cell r="Q115"/>
        </row>
        <row r="116">
          <cell r="D116"/>
          <cell r="P116"/>
          <cell r="Q116"/>
        </row>
        <row r="117">
          <cell r="D117"/>
          <cell r="P117"/>
          <cell r="Q117"/>
        </row>
        <row r="118">
          <cell r="D118"/>
          <cell r="P118"/>
          <cell r="Q118"/>
        </row>
        <row r="119">
          <cell r="D119"/>
          <cell r="P119"/>
          <cell r="Q119"/>
        </row>
        <row r="120">
          <cell r="D120"/>
          <cell r="P120"/>
          <cell r="Q120"/>
        </row>
        <row r="121">
          <cell r="D121"/>
          <cell r="P121"/>
          <cell r="Q121"/>
        </row>
        <row r="122">
          <cell r="D122"/>
          <cell r="P122"/>
          <cell r="Q122"/>
        </row>
        <row r="123">
          <cell r="D123"/>
          <cell r="P123"/>
          <cell r="Q123"/>
        </row>
        <row r="124">
          <cell r="D124"/>
          <cell r="P124"/>
          <cell r="Q124"/>
        </row>
        <row r="125">
          <cell r="D125"/>
          <cell r="P125"/>
          <cell r="Q125"/>
        </row>
        <row r="126">
          <cell r="D126"/>
          <cell r="P126"/>
          <cell r="Q126"/>
        </row>
        <row r="127">
          <cell r="D127"/>
          <cell r="P127"/>
          <cell r="Q127"/>
        </row>
        <row r="128">
          <cell r="D128"/>
          <cell r="P128"/>
          <cell r="Q128"/>
        </row>
        <row r="129">
          <cell r="D129"/>
          <cell r="P129"/>
          <cell r="Q129"/>
        </row>
        <row r="130">
          <cell r="D130"/>
          <cell r="P130"/>
          <cell r="Q130"/>
        </row>
        <row r="131">
          <cell r="D131"/>
          <cell r="P131"/>
          <cell r="Q131"/>
        </row>
        <row r="132">
          <cell r="D132"/>
          <cell r="P132"/>
          <cell r="Q132"/>
        </row>
        <row r="133">
          <cell r="D133"/>
          <cell r="P133"/>
          <cell r="Q133"/>
        </row>
        <row r="134">
          <cell r="D134"/>
          <cell r="P134"/>
          <cell r="Q134"/>
        </row>
        <row r="135">
          <cell r="D135"/>
          <cell r="P135"/>
          <cell r="Q135"/>
        </row>
        <row r="136">
          <cell r="D136"/>
          <cell r="P136"/>
          <cell r="Q136"/>
        </row>
        <row r="137">
          <cell r="D137"/>
          <cell r="P137"/>
          <cell r="Q137"/>
        </row>
        <row r="138">
          <cell r="D138"/>
          <cell r="P138"/>
          <cell r="Q138"/>
        </row>
        <row r="139">
          <cell r="D139"/>
          <cell r="P139"/>
          <cell r="Q139"/>
        </row>
        <row r="140">
          <cell r="D140"/>
          <cell r="P140"/>
          <cell r="Q140"/>
        </row>
        <row r="141">
          <cell r="D141"/>
          <cell r="P141"/>
          <cell r="Q141"/>
        </row>
        <row r="142">
          <cell r="D142"/>
          <cell r="P142"/>
          <cell r="Q142"/>
        </row>
        <row r="143">
          <cell r="D143"/>
          <cell r="P143"/>
          <cell r="Q143"/>
        </row>
        <row r="144">
          <cell r="D144"/>
          <cell r="P144"/>
          <cell r="Q144"/>
        </row>
        <row r="145">
          <cell r="D145"/>
          <cell r="P145"/>
          <cell r="Q145"/>
        </row>
        <row r="146">
          <cell r="D146"/>
          <cell r="P146"/>
          <cell r="Q146"/>
        </row>
        <row r="147">
          <cell r="D147"/>
          <cell r="P147"/>
          <cell r="Q147"/>
        </row>
        <row r="148">
          <cell r="D148"/>
          <cell r="P148"/>
          <cell r="Q148"/>
        </row>
        <row r="149">
          <cell r="D149"/>
          <cell r="P149"/>
          <cell r="Q149"/>
        </row>
        <row r="150">
          <cell r="D150"/>
          <cell r="P150"/>
          <cell r="Q150"/>
        </row>
        <row r="151">
          <cell r="D151"/>
          <cell r="P151"/>
          <cell r="Q151"/>
        </row>
        <row r="152">
          <cell r="D152"/>
          <cell r="P152"/>
          <cell r="Q152"/>
        </row>
        <row r="153">
          <cell r="D153"/>
          <cell r="P153"/>
          <cell r="Q153"/>
        </row>
        <row r="154">
          <cell r="D154"/>
          <cell r="P154"/>
          <cell r="Q154"/>
        </row>
        <row r="155">
          <cell r="D155"/>
          <cell r="P155"/>
          <cell r="Q155"/>
        </row>
        <row r="156">
          <cell r="D156"/>
          <cell r="P156"/>
          <cell r="Q156"/>
        </row>
        <row r="157">
          <cell r="D157"/>
          <cell r="P157"/>
          <cell r="Q157"/>
        </row>
        <row r="158">
          <cell r="D158"/>
          <cell r="P158"/>
          <cell r="Q158"/>
        </row>
        <row r="159">
          <cell r="D159"/>
          <cell r="P159"/>
          <cell r="Q159"/>
        </row>
        <row r="160">
          <cell r="D160"/>
          <cell r="P160"/>
          <cell r="Q160"/>
        </row>
        <row r="161">
          <cell r="D161"/>
          <cell r="P161"/>
          <cell r="Q161"/>
        </row>
        <row r="162">
          <cell r="D162"/>
          <cell r="P162"/>
          <cell r="Q162"/>
        </row>
        <row r="163">
          <cell r="D163"/>
          <cell r="P163"/>
          <cell r="Q163"/>
        </row>
        <row r="164">
          <cell r="D164"/>
          <cell r="P164"/>
          <cell r="Q164"/>
        </row>
        <row r="165">
          <cell r="D165"/>
          <cell r="P165"/>
          <cell r="Q165"/>
        </row>
        <row r="166">
          <cell r="D166"/>
          <cell r="P166"/>
          <cell r="Q166"/>
        </row>
        <row r="167">
          <cell r="D167"/>
          <cell r="P167"/>
          <cell r="Q167"/>
        </row>
        <row r="168">
          <cell r="D168"/>
          <cell r="P168"/>
          <cell r="Q168"/>
        </row>
        <row r="169">
          <cell r="D169"/>
          <cell r="P169"/>
          <cell r="Q169"/>
        </row>
        <row r="170">
          <cell r="D170"/>
          <cell r="P170"/>
          <cell r="Q170"/>
        </row>
        <row r="171">
          <cell r="D171"/>
          <cell r="P171"/>
          <cell r="Q171"/>
        </row>
        <row r="172">
          <cell r="D172"/>
          <cell r="P172"/>
          <cell r="Q172"/>
        </row>
        <row r="173">
          <cell r="D173"/>
          <cell r="P173"/>
          <cell r="Q173"/>
        </row>
        <row r="174">
          <cell r="D174"/>
          <cell r="P174"/>
          <cell r="Q174"/>
        </row>
        <row r="175">
          <cell r="D175"/>
          <cell r="P175"/>
          <cell r="Q175"/>
        </row>
        <row r="176">
          <cell r="D176"/>
          <cell r="P176"/>
          <cell r="Q176"/>
        </row>
        <row r="177">
          <cell r="D177"/>
          <cell r="P177"/>
          <cell r="Q177"/>
        </row>
        <row r="178">
          <cell r="D178"/>
          <cell r="P178"/>
          <cell r="Q178"/>
        </row>
        <row r="179">
          <cell r="D179"/>
          <cell r="P179"/>
          <cell r="Q179"/>
        </row>
        <row r="180">
          <cell r="D180"/>
          <cell r="P180"/>
          <cell r="Q180"/>
        </row>
        <row r="181">
          <cell r="D181"/>
          <cell r="P181"/>
          <cell r="Q181"/>
        </row>
        <row r="182">
          <cell r="D182"/>
          <cell r="P182"/>
          <cell r="Q182"/>
        </row>
        <row r="183">
          <cell r="D183"/>
          <cell r="P183"/>
          <cell r="Q183"/>
        </row>
        <row r="184">
          <cell r="D184"/>
          <cell r="P184"/>
          <cell r="Q184"/>
        </row>
        <row r="185">
          <cell r="D185"/>
          <cell r="P185"/>
          <cell r="Q185"/>
        </row>
        <row r="186">
          <cell r="D186"/>
          <cell r="P186"/>
          <cell r="Q186"/>
        </row>
        <row r="187">
          <cell r="D187"/>
          <cell r="P187"/>
          <cell r="Q187"/>
        </row>
        <row r="188">
          <cell r="D188"/>
          <cell r="P188"/>
          <cell r="Q188"/>
        </row>
        <row r="189">
          <cell r="D189"/>
          <cell r="P189"/>
          <cell r="Q189"/>
        </row>
        <row r="190">
          <cell r="D190"/>
          <cell r="P190"/>
          <cell r="Q190"/>
        </row>
        <row r="191">
          <cell r="D191"/>
          <cell r="P191"/>
          <cell r="Q191"/>
        </row>
        <row r="192">
          <cell r="D192"/>
          <cell r="P192"/>
          <cell r="Q192"/>
        </row>
        <row r="193">
          <cell r="D193"/>
          <cell r="P193"/>
          <cell r="Q193"/>
        </row>
        <row r="194">
          <cell r="D194"/>
          <cell r="P194"/>
          <cell r="Q194"/>
        </row>
        <row r="195">
          <cell r="D195"/>
          <cell r="P195"/>
          <cell r="Q195"/>
        </row>
        <row r="196">
          <cell r="D196"/>
          <cell r="P196"/>
          <cell r="Q196"/>
        </row>
        <row r="197">
          <cell r="D197"/>
          <cell r="P197"/>
          <cell r="Q197"/>
        </row>
        <row r="198">
          <cell r="D198"/>
          <cell r="P198"/>
          <cell r="Q198"/>
        </row>
        <row r="199">
          <cell r="D199"/>
          <cell r="P199"/>
          <cell r="Q199"/>
        </row>
        <row r="200">
          <cell r="D200"/>
          <cell r="P200"/>
          <cell r="Q200"/>
        </row>
        <row r="201">
          <cell r="D201"/>
          <cell r="P201"/>
          <cell r="Q201"/>
        </row>
        <row r="202">
          <cell r="D202"/>
          <cell r="P202"/>
          <cell r="Q202"/>
        </row>
        <row r="203">
          <cell r="D203"/>
          <cell r="P203"/>
          <cell r="Q203"/>
        </row>
        <row r="204">
          <cell r="D204"/>
          <cell r="P204"/>
          <cell r="Q204"/>
        </row>
        <row r="205">
          <cell r="D205"/>
          <cell r="P205"/>
          <cell r="Q205"/>
        </row>
        <row r="206">
          <cell r="D206"/>
          <cell r="P206"/>
          <cell r="Q206"/>
        </row>
        <row r="207">
          <cell r="D207"/>
          <cell r="P207"/>
          <cell r="Q207"/>
        </row>
        <row r="208">
          <cell r="D208"/>
          <cell r="P208"/>
          <cell r="Q208"/>
        </row>
        <row r="209">
          <cell r="D209"/>
          <cell r="P209"/>
          <cell r="Q209"/>
        </row>
        <row r="210">
          <cell r="D210"/>
          <cell r="P210"/>
          <cell r="Q210"/>
        </row>
        <row r="211">
          <cell r="D211"/>
          <cell r="P211"/>
          <cell r="Q211"/>
        </row>
        <row r="212">
          <cell r="D212"/>
          <cell r="P212"/>
          <cell r="Q212"/>
        </row>
        <row r="213">
          <cell r="D213"/>
          <cell r="P213"/>
          <cell r="Q213"/>
        </row>
        <row r="214">
          <cell r="D214"/>
          <cell r="P214"/>
          <cell r="Q214"/>
        </row>
        <row r="215">
          <cell r="D215"/>
          <cell r="P215"/>
          <cell r="Q215"/>
        </row>
        <row r="216">
          <cell r="D216"/>
          <cell r="P216"/>
          <cell r="Q216"/>
        </row>
        <row r="217">
          <cell r="D217"/>
          <cell r="P217"/>
          <cell r="Q217"/>
        </row>
        <row r="218">
          <cell r="D218"/>
          <cell r="P218"/>
          <cell r="Q218"/>
        </row>
        <row r="219">
          <cell r="D219"/>
          <cell r="P219"/>
          <cell r="Q219"/>
        </row>
        <row r="220">
          <cell r="D220"/>
          <cell r="P220"/>
          <cell r="Q220"/>
        </row>
        <row r="221">
          <cell r="D221"/>
          <cell r="P221"/>
          <cell r="Q221"/>
        </row>
        <row r="222">
          <cell r="D222"/>
          <cell r="P222"/>
          <cell r="Q222"/>
        </row>
        <row r="223">
          <cell r="D223"/>
          <cell r="P223"/>
          <cell r="Q223"/>
        </row>
        <row r="224">
          <cell r="D224"/>
          <cell r="P224"/>
          <cell r="Q224"/>
        </row>
        <row r="225">
          <cell r="D225"/>
          <cell r="P225"/>
          <cell r="Q225"/>
        </row>
        <row r="226">
          <cell r="D226"/>
          <cell r="P226"/>
          <cell r="Q226"/>
        </row>
        <row r="227">
          <cell r="D227"/>
          <cell r="P227"/>
          <cell r="Q227"/>
        </row>
        <row r="228">
          <cell r="D228"/>
          <cell r="P228"/>
          <cell r="Q228"/>
        </row>
        <row r="229">
          <cell r="D229"/>
          <cell r="P229"/>
          <cell r="Q229"/>
        </row>
        <row r="230">
          <cell r="D230"/>
          <cell r="P230"/>
          <cell r="Q230"/>
        </row>
        <row r="231">
          <cell r="D231"/>
          <cell r="P231"/>
          <cell r="Q231"/>
        </row>
        <row r="232">
          <cell r="D232"/>
          <cell r="P232"/>
          <cell r="Q232"/>
        </row>
        <row r="233">
          <cell r="D233"/>
          <cell r="P233"/>
          <cell r="Q233"/>
        </row>
        <row r="234">
          <cell r="D234"/>
          <cell r="P234"/>
          <cell r="Q234"/>
        </row>
        <row r="235">
          <cell r="D235"/>
          <cell r="P235"/>
          <cell r="Q235"/>
        </row>
        <row r="236">
          <cell r="D236"/>
          <cell r="P236"/>
          <cell r="Q236"/>
        </row>
        <row r="237">
          <cell r="D237"/>
          <cell r="P237"/>
          <cell r="Q237"/>
        </row>
        <row r="238">
          <cell r="D238"/>
          <cell r="P238"/>
          <cell r="Q238"/>
        </row>
        <row r="239">
          <cell r="D239"/>
          <cell r="P239"/>
          <cell r="Q239"/>
        </row>
        <row r="240">
          <cell r="D240"/>
          <cell r="P240"/>
          <cell r="Q240"/>
        </row>
        <row r="241">
          <cell r="D241"/>
          <cell r="P241"/>
          <cell r="Q241"/>
        </row>
        <row r="242">
          <cell r="D242"/>
          <cell r="P242"/>
          <cell r="Q242"/>
        </row>
        <row r="243">
          <cell r="D243"/>
          <cell r="P243"/>
          <cell r="Q243"/>
        </row>
        <row r="244">
          <cell r="D244"/>
          <cell r="P244"/>
          <cell r="Q244"/>
        </row>
        <row r="245">
          <cell r="D245"/>
          <cell r="P245"/>
          <cell r="Q245"/>
        </row>
        <row r="246">
          <cell r="D246"/>
          <cell r="P246"/>
          <cell r="Q246"/>
        </row>
        <row r="247">
          <cell r="D247"/>
          <cell r="P247"/>
          <cell r="Q247"/>
        </row>
        <row r="248">
          <cell r="D248"/>
          <cell r="P248"/>
          <cell r="Q248"/>
        </row>
        <row r="249">
          <cell r="D249"/>
          <cell r="P249"/>
          <cell r="Q249"/>
        </row>
        <row r="250">
          <cell r="D250"/>
          <cell r="P250"/>
          <cell r="Q250"/>
        </row>
        <row r="251">
          <cell r="D251"/>
          <cell r="P251"/>
          <cell r="Q251"/>
        </row>
        <row r="252">
          <cell r="D252"/>
          <cell r="P252"/>
          <cell r="Q252"/>
        </row>
        <row r="253">
          <cell r="D253"/>
          <cell r="P253"/>
          <cell r="Q253"/>
        </row>
        <row r="254">
          <cell r="D254"/>
          <cell r="P254"/>
          <cell r="Q254"/>
        </row>
        <row r="255">
          <cell r="D255"/>
          <cell r="P255"/>
          <cell r="Q255"/>
        </row>
        <row r="256">
          <cell r="D256"/>
          <cell r="P256"/>
          <cell r="Q256"/>
        </row>
        <row r="257">
          <cell r="D257"/>
          <cell r="P257"/>
          <cell r="Q257"/>
        </row>
        <row r="258">
          <cell r="D258"/>
          <cell r="P258"/>
          <cell r="Q258"/>
        </row>
        <row r="259">
          <cell r="D259"/>
          <cell r="P259"/>
          <cell r="Q259"/>
        </row>
        <row r="260">
          <cell r="D260"/>
          <cell r="P260"/>
          <cell r="Q260"/>
        </row>
        <row r="261">
          <cell r="D261"/>
          <cell r="P261"/>
          <cell r="Q261"/>
        </row>
        <row r="262">
          <cell r="D262"/>
          <cell r="P262"/>
          <cell r="Q262"/>
        </row>
        <row r="263">
          <cell r="D263"/>
          <cell r="P263"/>
          <cell r="Q263"/>
        </row>
        <row r="264">
          <cell r="D264"/>
          <cell r="P264"/>
          <cell r="Q264"/>
        </row>
        <row r="265">
          <cell r="D265"/>
          <cell r="P265"/>
          <cell r="Q265"/>
        </row>
        <row r="266">
          <cell r="D266"/>
          <cell r="P266"/>
          <cell r="Q266"/>
        </row>
        <row r="267">
          <cell r="D267"/>
          <cell r="P267"/>
          <cell r="Q267"/>
        </row>
        <row r="268">
          <cell r="D268"/>
          <cell r="P268"/>
          <cell r="Q268"/>
        </row>
        <row r="269">
          <cell r="D269"/>
          <cell r="P269"/>
          <cell r="Q269"/>
        </row>
        <row r="270">
          <cell r="D270"/>
          <cell r="P270"/>
          <cell r="Q270"/>
        </row>
        <row r="271">
          <cell r="D271"/>
          <cell r="P271"/>
          <cell r="Q271"/>
        </row>
        <row r="272">
          <cell r="D272"/>
          <cell r="P272"/>
          <cell r="Q272"/>
        </row>
        <row r="273">
          <cell r="D273"/>
          <cell r="P273"/>
          <cell r="Q273"/>
        </row>
        <row r="274">
          <cell r="D274"/>
          <cell r="P274"/>
          <cell r="Q274"/>
        </row>
        <row r="275">
          <cell r="D275"/>
          <cell r="P275"/>
          <cell r="Q275"/>
        </row>
        <row r="276">
          <cell r="D276"/>
          <cell r="P276"/>
          <cell r="Q276"/>
        </row>
        <row r="277">
          <cell r="D277"/>
          <cell r="P277"/>
          <cell r="Q277"/>
        </row>
        <row r="278">
          <cell r="D278"/>
          <cell r="P278"/>
          <cell r="Q278"/>
        </row>
        <row r="279">
          <cell r="D279"/>
          <cell r="P279"/>
          <cell r="Q279"/>
        </row>
        <row r="280">
          <cell r="D280"/>
          <cell r="P280"/>
          <cell r="Q280"/>
        </row>
        <row r="281">
          <cell r="D281"/>
          <cell r="P281"/>
          <cell r="Q281"/>
        </row>
        <row r="282">
          <cell r="D282"/>
          <cell r="P282"/>
          <cell r="Q282"/>
        </row>
        <row r="283">
          <cell r="D283"/>
          <cell r="P283"/>
          <cell r="Q283"/>
        </row>
        <row r="284">
          <cell r="D284"/>
          <cell r="P284"/>
          <cell r="Q284"/>
        </row>
        <row r="285">
          <cell r="D285"/>
          <cell r="P285"/>
          <cell r="Q285"/>
        </row>
        <row r="286">
          <cell r="D286"/>
          <cell r="P286"/>
          <cell r="Q286"/>
        </row>
        <row r="287">
          <cell r="D287"/>
          <cell r="P287"/>
          <cell r="Q287"/>
        </row>
        <row r="288">
          <cell r="D288"/>
          <cell r="P288"/>
          <cell r="Q288"/>
        </row>
        <row r="289">
          <cell r="D289"/>
          <cell r="P289"/>
          <cell r="Q289"/>
        </row>
        <row r="290">
          <cell r="D290"/>
          <cell r="P290"/>
          <cell r="Q290"/>
        </row>
        <row r="291">
          <cell r="D291"/>
          <cell r="P291"/>
          <cell r="Q291"/>
        </row>
        <row r="292">
          <cell r="D292"/>
          <cell r="P292"/>
          <cell r="Q292"/>
        </row>
        <row r="293">
          <cell r="D293"/>
          <cell r="P293"/>
          <cell r="Q293"/>
        </row>
        <row r="294">
          <cell r="D294"/>
          <cell r="P294"/>
          <cell r="Q294"/>
        </row>
        <row r="295">
          <cell r="D295"/>
          <cell r="P295"/>
          <cell r="Q295"/>
        </row>
        <row r="296">
          <cell r="D296"/>
          <cell r="P296"/>
          <cell r="Q296"/>
        </row>
        <row r="297">
          <cell r="D297"/>
          <cell r="P297"/>
          <cell r="Q297"/>
        </row>
        <row r="298">
          <cell r="D298"/>
          <cell r="P298"/>
          <cell r="Q298"/>
        </row>
        <row r="299">
          <cell r="D299"/>
          <cell r="P299"/>
          <cell r="Q299"/>
        </row>
        <row r="300">
          <cell r="D300"/>
          <cell r="P300"/>
          <cell r="Q300"/>
        </row>
        <row r="301">
          <cell r="D301"/>
          <cell r="P301"/>
          <cell r="Q301"/>
        </row>
        <row r="302">
          <cell r="D302"/>
          <cell r="P302"/>
          <cell r="Q302"/>
        </row>
        <row r="303">
          <cell r="D303"/>
          <cell r="P303"/>
          <cell r="Q303"/>
        </row>
        <row r="304">
          <cell r="D304"/>
          <cell r="P304"/>
          <cell r="Q304"/>
        </row>
        <row r="305">
          <cell r="D305"/>
          <cell r="P305"/>
          <cell r="Q305"/>
        </row>
        <row r="306">
          <cell r="D306"/>
          <cell r="P306"/>
          <cell r="Q306"/>
        </row>
        <row r="307">
          <cell r="D307"/>
          <cell r="P307"/>
          <cell r="Q307"/>
        </row>
        <row r="308">
          <cell r="D308"/>
          <cell r="P308"/>
          <cell r="Q308"/>
        </row>
        <row r="309">
          <cell r="D309"/>
          <cell r="P309"/>
          <cell r="Q309"/>
        </row>
        <row r="310">
          <cell r="D310"/>
          <cell r="P310"/>
          <cell r="Q310"/>
        </row>
        <row r="311">
          <cell r="D311"/>
          <cell r="P311"/>
          <cell r="Q311"/>
        </row>
        <row r="312">
          <cell r="D312"/>
          <cell r="P312"/>
          <cell r="Q312"/>
        </row>
        <row r="313">
          <cell r="D313"/>
          <cell r="P313"/>
          <cell r="Q313"/>
        </row>
        <row r="314">
          <cell r="D314"/>
          <cell r="P314"/>
          <cell r="Q314"/>
        </row>
        <row r="315">
          <cell r="D315"/>
          <cell r="P315"/>
          <cell r="Q315"/>
        </row>
        <row r="316">
          <cell r="D316"/>
          <cell r="P316"/>
          <cell r="Q316"/>
        </row>
        <row r="317">
          <cell r="D317"/>
          <cell r="P317"/>
          <cell r="Q317"/>
        </row>
        <row r="318">
          <cell r="D318"/>
          <cell r="P318"/>
          <cell r="Q318"/>
        </row>
        <row r="319">
          <cell r="D319"/>
          <cell r="P319"/>
          <cell r="Q319"/>
        </row>
        <row r="320">
          <cell r="D320"/>
          <cell r="P320"/>
          <cell r="Q320"/>
        </row>
        <row r="321">
          <cell r="D321"/>
          <cell r="P321"/>
          <cell r="Q321"/>
        </row>
        <row r="322">
          <cell r="D322"/>
          <cell r="P322"/>
          <cell r="Q322"/>
        </row>
        <row r="323">
          <cell r="D323"/>
          <cell r="P323"/>
          <cell r="Q323"/>
        </row>
        <row r="324">
          <cell r="D324"/>
          <cell r="P324"/>
          <cell r="Q324"/>
        </row>
        <row r="325">
          <cell r="D325"/>
          <cell r="P325"/>
          <cell r="Q325"/>
        </row>
        <row r="326">
          <cell r="D326"/>
          <cell r="P326"/>
          <cell r="Q326"/>
        </row>
        <row r="327">
          <cell r="D327"/>
          <cell r="P327"/>
          <cell r="Q327"/>
        </row>
        <row r="328">
          <cell r="D328"/>
          <cell r="P328"/>
          <cell r="Q328"/>
        </row>
        <row r="329">
          <cell r="D329"/>
          <cell r="P329"/>
          <cell r="Q329"/>
        </row>
        <row r="330">
          <cell r="D330"/>
          <cell r="P330"/>
          <cell r="Q330"/>
        </row>
        <row r="331">
          <cell r="D331"/>
          <cell r="P331"/>
          <cell r="Q331"/>
        </row>
        <row r="332">
          <cell r="D332"/>
          <cell r="P332"/>
          <cell r="Q332"/>
        </row>
        <row r="333">
          <cell r="D333"/>
          <cell r="P333"/>
          <cell r="Q333"/>
        </row>
        <row r="334">
          <cell r="D334"/>
          <cell r="P334"/>
          <cell r="Q334"/>
        </row>
        <row r="335">
          <cell r="D335"/>
          <cell r="P335"/>
          <cell r="Q335"/>
        </row>
        <row r="336">
          <cell r="D336"/>
          <cell r="P336"/>
          <cell r="Q336"/>
        </row>
        <row r="337">
          <cell r="D337"/>
          <cell r="P337"/>
          <cell r="Q337"/>
        </row>
        <row r="338">
          <cell r="D338"/>
          <cell r="P338"/>
          <cell r="Q338"/>
        </row>
        <row r="339">
          <cell r="D339"/>
          <cell r="P339"/>
          <cell r="Q339"/>
        </row>
        <row r="340">
          <cell r="D340"/>
          <cell r="P340"/>
          <cell r="Q340"/>
        </row>
        <row r="341">
          <cell r="D341"/>
          <cell r="P341"/>
          <cell r="Q341"/>
        </row>
        <row r="342">
          <cell r="D342"/>
          <cell r="P342"/>
          <cell r="Q342"/>
        </row>
        <row r="343">
          <cell r="D343"/>
          <cell r="P343"/>
          <cell r="Q343"/>
        </row>
        <row r="344">
          <cell r="D344"/>
          <cell r="P344"/>
          <cell r="Q344"/>
        </row>
        <row r="345">
          <cell r="D345"/>
          <cell r="P345"/>
          <cell r="Q345"/>
        </row>
        <row r="346">
          <cell r="D346"/>
          <cell r="P346"/>
          <cell r="Q346"/>
        </row>
        <row r="347">
          <cell r="D347"/>
          <cell r="P347"/>
          <cell r="Q347"/>
        </row>
        <row r="348">
          <cell r="D348"/>
          <cell r="P348"/>
          <cell r="Q348"/>
        </row>
        <row r="349">
          <cell r="D349"/>
          <cell r="P349"/>
          <cell r="Q349"/>
        </row>
        <row r="350">
          <cell r="D350"/>
          <cell r="P350"/>
          <cell r="Q350"/>
        </row>
        <row r="351">
          <cell r="D351"/>
          <cell r="P351"/>
          <cell r="Q351"/>
        </row>
        <row r="352">
          <cell r="D352"/>
          <cell r="P352"/>
          <cell r="Q352"/>
        </row>
        <row r="353">
          <cell r="D353"/>
          <cell r="P353"/>
          <cell r="Q353"/>
        </row>
        <row r="354">
          <cell r="D354"/>
          <cell r="P354"/>
          <cell r="Q354"/>
        </row>
        <row r="355">
          <cell r="D355"/>
          <cell r="P355"/>
          <cell r="Q355"/>
        </row>
        <row r="356">
          <cell r="D356"/>
          <cell r="P356"/>
          <cell r="Q356"/>
        </row>
        <row r="357">
          <cell r="D357"/>
          <cell r="P357"/>
          <cell r="Q357"/>
        </row>
        <row r="358">
          <cell r="D358"/>
          <cell r="P358"/>
          <cell r="Q358"/>
        </row>
        <row r="359">
          <cell r="D359"/>
          <cell r="P359"/>
          <cell r="Q359"/>
        </row>
        <row r="360">
          <cell r="D360"/>
          <cell r="P360"/>
          <cell r="Q360"/>
        </row>
        <row r="361">
          <cell r="D361"/>
          <cell r="P361"/>
          <cell r="Q361"/>
        </row>
        <row r="362">
          <cell r="D362"/>
          <cell r="P362"/>
          <cell r="Q362"/>
        </row>
        <row r="363">
          <cell r="D363"/>
          <cell r="P363"/>
          <cell r="Q363"/>
        </row>
        <row r="364">
          <cell r="D364"/>
          <cell r="P364"/>
          <cell r="Q364"/>
        </row>
        <row r="365">
          <cell r="D365"/>
          <cell r="P365"/>
          <cell r="Q365"/>
        </row>
        <row r="366">
          <cell r="D366"/>
          <cell r="P366"/>
          <cell r="Q366"/>
        </row>
        <row r="367">
          <cell r="D367"/>
          <cell r="P367"/>
          <cell r="Q367"/>
        </row>
        <row r="368">
          <cell r="D368"/>
          <cell r="P368"/>
          <cell r="Q368"/>
        </row>
        <row r="369">
          <cell r="D369"/>
          <cell r="P369"/>
          <cell r="Q369"/>
        </row>
        <row r="370">
          <cell r="D370"/>
          <cell r="P370"/>
          <cell r="Q370"/>
        </row>
        <row r="371">
          <cell r="D371"/>
          <cell r="P371"/>
          <cell r="Q371"/>
        </row>
        <row r="372">
          <cell r="D372"/>
          <cell r="P372"/>
          <cell r="Q372"/>
        </row>
        <row r="373">
          <cell r="D373"/>
          <cell r="P373"/>
          <cell r="Q373"/>
        </row>
        <row r="374">
          <cell r="D374"/>
          <cell r="P374"/>
          <cell r="Q374"/>
        </row>
        <row r="375">
          <cell r="D375"/>
          <cell r="P375"/>
          <cell r="Q375"/>
        </row>
        <row r="376">
          <cell r="D376"/>
          <cell r="P376"/>
          <cell r="Q376"/>
        </row>
        <row r="377">
          <cell r="D377"/>
          <cell r="P377"/>
          <cell r="Q377"/>
        </row>
        <row r="378">
          <cell r="D378"/>
          <cell r="P378"/>
          <cell r="Q378"/>
        </row>
        <row r="379">
          <cell r="D379"/>
          <cell r="P379"/>
          <cell r="Q379"/>
        </row>
        <row r="380">
          <cell r="D380"/>
          <cell r="P380"/>
          <cell r="Q380"/>
        </row>
        <row r="381">
          <cell r="D381"/>
          <cell r="P381"/>
          <cell r="Q381"/>
        </row>
        <row r="382">
          <cell r="D382"/>
          <cell r="P382"/>
          <cell r="Q382"/>
        </row>
        <row r="383">
          <cell r="D383"/>
          <cell r="P383"/>
          <cell r="Q383"/>
        </row>
        <row r="384">
          <cell r="D384"/>
          <cell r="P384"/>
          <cell r="Q384"/>
        </row>
        <row r="385">
          <cell r="D385"/>
          <cell r="P385"/>
          <cell r="Q385"/>
        </row>
        <row r="386">
          <cell r="D386"/>
          <cell r="P386"/>
          <cell r="Q386"/>
        </row>
        <row r="387">
          <cell r="D387"/>
          <cell r="P387"/>
          <cell r="Q387"/>
        </row>
        <row r="388">
          <cell r="D388"/>
          <cell r="P388"/>
          <cell r="Q388"/>
        </row>
        <row r="389">
          <cell r="D389"/>
          <cell r="P389"/>
          <cell r="Q389"/>
        </row>
        <row r="390">
          <cell r="D390"/>
          <cell r="P390"/>
          <cell r="Q390"/>
        </row>
        <row r="391">
          <cell r="D391"/>
          <cell r="P391"/>
          <cell r="Q391"/>
        </row>
        <row r="392">
          <cell r="D392"/>
          <cell r="P392"/>
          <cell r="Q392"/>
        </row>
        <row r="393">
          <cell r="D393"/>
          <cell r="P393"/>
          <cell r="Q393"/>
        </row>
        <row r="394">
          <cell r="D394"/>
          <cell r="P394"/>
          <cell r="Q394"/>
        </row>
        <row r="395">
          <cell r="D395"/>
          <cell r="P395"/>
          <cell r="Q395"/>
        </row>
        <row r="396">
          <cell r="D396"/>
          <cell r="P396"/>
          <cell r="Q396"/>
        </row>
        <row r="397">
          <cell r="D397"/>
          <cell r="P397"/>
          <cell r="Q397"/>
        </row>
        <row r="398">
          <cell r="D398"/>
          <cell r="P398"/>
          <cell r="Q398"/>
        </row>
        <row r="399">
          <cell r="D399"/>
          <cell r="P399"/>
          <cell r="Q399"/>
        </row>
        <row r="400">
          <cell r="D400"/>
          <cell r="P400"/>
          <cell r="Q400"/>
        </row>
        <row r="401">
          <cell r="D401"/>
          <cell r="P401"/>
          <cell r="Q401"/>
        </row>
        <row r="402">
          <cell r="D402"/>
          <cell r="P402"/>
          <cell r="Q402"/>
        </row>
        <row r="403">
          <cell r="D403"/>
          <cell r="P403"/>
          <cell r="Q403"/>
        </row>
        <row r="404">
          <cell r="D404"/>
          <cell r="P404"/>
          <cell r="Q404"/>
        </row>
        <row r="405">
          <cell r="D405"/>
          <cell r="P405"/>
          <cell r="Q405"/>
        </row>
        <row r="406">
          <cell r="D406"/>
          <cell r="P406"/>
          <cell r="Q406"/>
        </row>
        <row r="407">
          <cell r="D407"/>
          <cell r="P407"/>
          <cell r="Q407"/>
        </row>
        <row r="408">
          <cell r="D408"/>
          <cell r="P408"/>
          <cell r="Q408"/>
        </row>
        <row r="409">
          <cell r="D409"/>
          <cell r="P409"/>
          <cell r="Q409"/>
        </row>
        <row r="410">
          <cell r="D410"/>
          <cell r="P410"/>
          <cell r="Q410"/>
        </row>
        <row r="411">
          <cell r="D411"/>
          <cell r="P411"/>
          <cell r="Q411"/>
        </row>
        <row r="412">
          <cell r="D412"/>
          <cell r="P412"/>
          <cell r="Q412"/>
        </row>
        <row r="413">
          <cell r="D413"/>
          <cell r="P413"/>
          <cell r="Q413"/>
        </row>
        <row r="414">
          <cell r="D414"/>
          <cell r="P414"/>
          <cell r="Q414"/>
        </row>
        <row r="415">
          <cell r="D415"/>
          <cell r="P415"/>
          <cell r="Q415"/>
        </row>
        <row r="416">
          <cell r="D416"/>
          <cell r="P416"/>
          <cell r="Q416"/>
        </row>
        <row r="417">
          <cell r="D417"/>
          <cell r="P417"/>
          <cell r="Q417"/>
        </row>
        <row r="418">
          <cell r="D418"/>
          <cell r="P418"/>
          <cell r="Q418"/>
        </row>
        <row r="419">
          <cell r="D419"/>
          <cell r="P419"/>
          <cell r="Q419"/>
        </row>
        <row r="420">
          <cell r="D420"/>
          <cell r="P420"/>
          <cell r="Q420"/>
        </row>
        <row r="421">
          <cell r="D421"/>
          <cell r="P421"/>
          <cell r="Q421"/>
        </row>
        <row r="422">
          <cell r="D422"/>
          <cell r="P422"/>
          <cell r="Q422"/>
        </row>
        <row r="423">
          <cell r="D423"/>
          <cell r="P423"/>
          <cell r="Q423"/>
        </row>
        <row r="424">
          <cell r="D424"/>
          <cell r="P424"/>
          <cell r="Q424"/>
        </row>
        <row r="425">
          <cell r="D425"/>
          <cell r="P425"/>
          <cell r="Q425"/>
        </row>
        <row r="426">
          <cell r="D426"/>
          <cell r="P426"/>
          <cell r="Q426"/>
        </row>
        <row r="427">
          <cell r="D427"/>
          <cell r="P427"/>
          <cell r="Q427"/>
        </row>
        <row r="428">
          <cell r="D428"/>
          <cell r="P428"/>
          <cell r="Q428"/>
        </row>
        <row r="429">
          <cell r="D429"/>
          <cell r="P429"/>
          <cell r="Q429"/>
        </row>
        <row r="430">
          <cell r="D430"/>
          <cell r="P430"/>
          <cell r="Q430"/>
        </row>
        <row r="431">
          <cell r="D431"/>
          <cell r="P431"/>
          <cell r="Q431"/>
        </row>
        <row r="432">
          <cell r="D432"/>
          <cell r="P432"/>
          <cell r="Q432"/>
        </row>
        <row r="433">
          <cell r="D433"/>
          <cell r="P433"/>
          <cell r="Q433"/>
        </row>
        <row r="434">
          <cell r="D434"/>
          <cell r="P434"/>
          <cell r="Q434"/>
        </row>
        <row r="435">
          <cell r="D435"/>
          <cell r="P435"/>
          <cell r="Q435"/>
        </row>
        <row r="436">
          <cell r="D436"/>
          <cell r="P436"/>
          <cell r="Q436"/>
        </row>
        <row r="437">
          <cell r="D437"/>
          <cell r="P437"/>
          <cell r="Q437"/>
        </row>
        <row r="438">
          <cell r="D438"/>
          <cell r="P438"/>
          <cell r="Q438"/>
        </row>
        <row r="439">
          <cell r="D439"/>
          <cell r="P439"/>
          <cell r="Q439"/>
        </row>
        <row r="440">
          <cell r="D440"/>
          <cell r="P440"/>
          <cell r="Q440"/>
        </row>
        <row r="441">
          <cell r="D441"/>
          <cell r="P441"/>
          <cell r="Q441"/>
        </row>
        <row r="442">
          <cell r="D442"/>
          <cell r="P442"/>
          <cell r="Q442"/>
        </row>
        <row r="443">
          <cell r="D443"/>
          <cell r="P443"/>
          <cell r="Q443"/>
        </row>
        <row r="444">
          <cell r="D444"/>
          <cell r="P444"/>
          <cell r="Q444"/>
        </row>
        <row r="445">
          <cell r="D445"/>
          <cell r="P445"/>
          <cell r="Q445"/>
        </row>
        <row r="446">
          <cell r="D446"/>
          <cell r="P446"/>
          <cell r="Q446"/>
        </row>
        <row r="447">
          <cell r="D447"/>
          <cell r="P447"/>
          <cell r="Q447"/>
        </row>
        <row r="448">
          <cell r="D448"/>
          <cell r="P448"/>
          <cell r="Q448"/>
        </row>
        <row r="449">
          <cell r="D449"/>
          <cell r="P449"/>
          <cell r="Q449"/>
        </row>
        <row r="450">
          <cell r="D450"/>
          <cell r="P450"/>
          <cell r="Q450"/>
        </row>
        <row r="451">
          <cell r="D451"/>
          <cell r="P451"/>
          <cell r="Q451"/>
        </row>
        <row r="452">
          <cell r="D452"/>
          <cell r="P452"/>
          <cell r="Q452"/>
        </row>
        <row r="453">
          <cell r="D453"/>
          <cell r="P453"/>
          <cell r="Q453"/>
        </row>
        <row r="454">
          <cell r="D454"/>
          <cell r="P454"/>
          <cell r="Q454"/>
        </row>
        <row r="455">
          <cell r="D455"/>
          <cell r="P455"/>
          <cell r="Q455"/>
        </row>
        <row r="456">
          <cell r="D456"/>
          <cell r="P456"/>
          <cell r="Q456"/>
        </row>
        <row r="457">
          <cell r="D457"/>
          <cell r="P457"/>
          <cell r="Q457"/>
        </row>
        <row r="458">
          <cell r="D458"/>
          <cell r="P458"/>
          <cell r="Q458"/>
        </row>
        <row r="459">
          <cell r="D459"/>
          <cell r="P459"/>
          <cell r="Q459"/>
        </row>
        <row r="460">
          <cell r="D460"/>
          <cell r="P460"/>
          <cell r="Q460"/>
        </row>
        <row r="461">
          <cell r="D461"/>
          <cell r="P461"/>
          <cell r="Q461"/>
        </row>
        <row r="462">
          <cell r="D462"/>
          <cell r="P462"/>
          <cell r="Q462"/>
        </row>
        <row r="463">
          <cell r="D463"/>
          <cell r="P463"/>
          <cell r="Q463"/>
        </row>
        <row r="464">
          <cell r="D464"/>
          <cell r="P464"/>
          <cell r="Q464"/>
        </row>
        <row r="465">
          <cell r="D465"/>
          <cell r="P465"/>
          <cell r="Q465"/>
        </row>
        <row r="466">
          <cell r="D466"/>
          <cell r="P466"/>
          <cell r="Q466"/>
        </row>
        <row r="467">
          <cell r="D467"/>
          <cell r="P467"/>
          <cell r="Q467"/>
        </row>
        <row r="468">
          <cell r="D468"/>
          <cell r="P468"/>
          <cell r="Q468"/>
        </row>
        <row r="469">
          <cell r="D469"/>
          <cell r="P469"/>
          <cell r="Q469"/>
        </row>
        <row r="470">
          <cell r="D470"/>
          <cell r="P470"/>
          <cell r="Q470"/>
        </row>
        <row r="471">
          <cell r="D471"/>
          <cell r="P471"/>
          <cell r="Q471"/>
        </row>
        <row r="472">
          <cell r="D472"/>
          <cell r="P472"/>
          <cell r="Q472"/>
        </row>
        <row r="473">
          <cell r="D473"/>
          <cell r="P473"/>
          <cell r="Q473"/>
        </row>
        <row r="474">
          <cell r="D474"/>
          <cell r="P474"/>
          <cell r="Q474"/>
        </row>
        <row r="475">
          <cell r="D475"/>
          <cell r="P475"/>
          <cell r="Q475"/>
        </row>
        <row r="476">
          <cell r="D476"/>
          <cell r="P476"/>
          <cell r="Q476"/>
        </row>
        <row r="477">
          <cell r="D477"/>
          <cell r="P477"/>
          <cell r="Q477"/>
        </row>
        <row r="478">
          <cell r="D478"/>
          <cell r="P478"/>
          <cell r="Q478"/>
        </row>
        <row r="479">
          <cell r="D479"/>
          <cell r="P479"/>
          <cell r="Q479"/>
        </row>
        <row r="480">
          <cell r="D480"/>
          <cell r="P480"/>
          <cell r="Q480"/>
        </row>
        <row r="481">
          <cell r="D481"/>
          <cell r="P481"/>
          <cell r="Q481"/>
        </row>
        <row r="482">
          <cell r="D482"/>
          <cell r="P482"/>
          <cell r="Q482"/>
        </row>
        <row r="483">
          <cell r="D483"/>
          <cell r="P483"/>
          <cell r="Q483"/>
        </row>
        <row r="484">
          <cell r="D484"/>
          <cell r="P484"/>
          <cell r="Q484"/>
        </row>
        <row r="485">
          <cell r="D485"/>
          <cell r="P485"/>
          <cell r="Q485"/>
        </row>
        <row r="486">
          <cell r="D486"/>
          <cell r="P486"/>
          <cell r="Q486"/>
        </row>
        <row r="487">
          <cell r="D487"/>
          <cell r="P487"/>
          <cell r="Q487"/>
        </row>
        <row r="488">
          <cell r="D488"/>
          <cell r="P488"/>
          <cell r="Q488"/>
        </row>
        <row r="489">
          <cell r="D489"/>
          <cell r="P489"/>
          <cell r="Q489"/>
        </row>
        <row r="490">
          <cell r="D490"/>
          <cell r="P490"/>
          <cell r="Q490"/>
        </row>
        <row r="491">
          <cell r="D491"/>
          <cell r="P491"/>
          <cell r="Q491"/>
        </row>
        <row r="492">
          <cell r="D492"/>
          <cell r="P492"/>
          <cell r="Q492"/>
        </row>
        <row r="493">
          <cell r="D493"/>
          <cell r="P493"/>
          <cell r="Q493"/>
        </row>
        <row r="494">
          <cell r="D494"/>
          <cell r="P494"/>
          <cell r="Q494"/>
        </row>
        <row r="495">
          <cell r="D495"/>
          <cell r="P495"/>
          <cell r="Q495"/>
        </row>
        <row r="496">
          <cell r="D496"/>
          <cell r="P496"/>
          <cell r="Q496"/>
        </row>
        <row r="497">
          <cell r="D497"/>
          <cell r="P497"/>
          <cell r="Q497"/>
        </row>
        <row r="498">
          <cell r="D498"/>
          <cell r="P498"/>
          <cell r="Q498"/>
        </row>
        <row r="499">
          <cell r="D499"/>
          <cell r="P499"/>
          <cell r="Q499"/>
        </row>
        <row r="500">
          <cell r="D500"/>
          <cell r="P500"/>
          <cell r="Q500"/>
        </row>
        <row r="501">
          <cell r="D501"/>
          <cell r="P501"/>
          <cell r="Q501"/>
        </row>
        <row r="502">
          <cell r="D502"/>
          <cell r="P502"/>
          <cell r="Q502"/>
        </row>
        <row r="503">
          <cell r="D503"/>
          <cell r="P503"/>
          <cell r="Q503"/>
        </row>
        <row r="504">
          <cell r="D504"/>
          <cell r="P504"/>
          <cell r="Q504"/>
        </row>
        <row r="505">
          <cell r="D505"/>
          <cell r="P505"/>
          <cell r="Q505"/>
        </row>
        <row r="506">
          <cell r="D506"/>
          <cell r="P506"/>
          <cell r="Q506"/>
        </row>
        <row r="507">
          <cell r="D507"/>
          <cell r="P507"/>
          <cell r="Q507"/>
        </row>
        <row r="508">
          <cell r="D508"/>
          <cell r="P508"/>
          <cell r="Q508"/>
        </row>
        <row r="509">
          <cell r="D509"/>
          <cell r="P509"/>
          <cell r="Q509"/>
        </row>
        <row r="510">
          <cell r="D510"/>
          <cell r="P510"/>
          <cell r="Q510"/>
        </row>
        <row r="511">
          <cell r="D511"/>
          <cell r="P511"/>
          <cell r="Q511"/>
        </row>
        <row r="512">
          <cell r="D512"/>
          <cell r="P512"/>
          <cell r="Q512"/>
        </row>
        <row r="513">
          <cell r="D513"/>
          <cell r="P513"/>
          <cell r="Q513"/>
        </row>
        <row r="514">
          <cell r="D514"/>
          <cell r="P514"/>
          <cell r="Q514"/>
        </row>
        <row r="515">
          <cell r="D515"/>
          <cell r="P515"/>
          <cell r="Q515"/>
        </row>
        <row r="516">
          <cell r="D516"/>
          <cell r="P516"/>
          <cell r="Q516"/>
        </row>
        <row r="517">
          <cell r="D517"/>
          <cell r="P517"/>
          <cell r="Q517"/>
        </row>
        <row r="518">
          <cell r="D518"/>
          <cell r="P518"/>
          <cell r="Q518"/>
        </row>
        <row r="519">
          <cell r="D519"/>
          <cell r="P519"/>
          <cell r="Q519"/>
        </row>
        <row r="520">
          <cell r="D520"/>
          <cell r="P520"/>
          <cell r="Q520"/>
        </row>
        <row r="521">
          <cell r="D521"/>
          <cell r="P521"/>
          <cell r="Q521"/>
        </row>
        <row r="522">
          <cell r="D522"/>
          <cell r="P522"/>
          <cell r="Q522"/>
        </row>
        <row r="523">
          <cell r="D523"/>
          <cell r="P523"/>
          <cell r="Q523"/>
        </row>
        <row r="524">
          <cell r="D524"/>
          <cell r="P524"/>
          <cell r="Q524"/>
        </row>
        <row r="525">
          <cell r="D525"/>
          <cell r="P525"/>
          <cell r="Q525"/>
        </row>
        <row r="526">
          <cell r="D526"/>
          <cell r="P526"/>
          <cell r="Q526"/>
        </row>
        <row r="527">
          <cell r="D527"/>
          <cell r="P527"/>
          <cell r="Q527"/>
        </row>
        <row r="528">
          <cell r="D528"/>
          <cell r="P528"/>
          <cell r="Q528"/>
        </row>
        <row r="529">
          <cell r="D529"/>
          <cell r="P529"/>
          <cell r="Q529"/>
        </row>
        <row r="530">
          <cell r="D530"/>
          <cell r="P530"/>
          <cell r="Q530"/>
        </row>
        <row r="531">
          <cell r="D531"/>
          <cell r="P531"/>
          <cell r="Q531"/>
        </row>
        <row r="532">
          <cell r="D532"/>
          <cell r="P532"/>
          <cell r="Q532"/>
        </row>
        <row r="533">
          <cell r="D533"/>
          <cell r="P533"/>
          <cell r="Q533"/>
        </row>
        <row r="534">
          <cell r="D534"/>
          <cell r="P534"/>
          <cell r="Q534"/>
        </row>
        <row r="535">
          <cell r="D535"/>
          <cell r="P535"/>
          <cell r="Q535"/>
        </row>
        <row r="536">
          <cell r="D536"/>
          <cell r="P536"/>
          <cell r="Q536"/>
        </row>
        <row r="537">
          <cell r="D537"/>
          <cell r="P537"/>
          <cell r="Q537"/>
        </row>
        <row r="538">
          <cell r="D538"/>
          <cell r="P538"/>
          <cell r="Q538"/>
        </row>
        <row r="539">
          <cell r="D539"/>
          <cell r="P539"/>
          <cell r="Q539"/>
        </row>
        <row r="540">
          <cell r="D540"/>
          <cell r="P540"/>
          <cell r="Q540"/>
        </row>
        <row r="541">
          <cell r="D541"/>
          <cell r="P541"/>
          <cell r="Q541"/>
        </row>
        <row r="542">
          <cell r="D542"/>
          <cell r="P542"/>
          <cell r="Q542"/>
        </row>
        <row r="543">
          <cell r="D543"/>
          <cell r="P543"/>
          <cell r="Q543"/>
        </row>
        <row r="544">
          <cell r="D544"/>
          <cell r="P544"/>
          <cell r="Q544"/>
        </row>
        <row r="545">
          <cell r="D545"/>
          <cell r="P545"/>
          <cell r="Q545"/>
        </row>
        <row r="546">
          <cell r="D546"/>
          <cell r="P546"/>
          <cell r="Q546"/>
        </row>
        <row r="547">
          <cell r="D547"/>
          <cell r="P547"/>
          <cell r="Q547"/>
        </row>
        <row r="548">
          <cell r="D548"/>
          <cell r="P548"/>
          <cell r="Q548"/>
        </row>
        <row r="549">
          <cell r="D549"/>
          <cell r="P549"/>
          <cell r="Q549"/>
        </row>
        <row r="550">
          <cell r="D550"/>
          <cell r="P550"/>
          <cell r="Q550"/>
        </row>
        <row r="551">
          <cell r="D551"/>
          <cell r="P551"/>
          <cell r="Q551"/>
        </row>
        <row r="552">
          <cell r="D552"/>
          <cell r="P552"/>
          <cell r="Q552"/>
        </row>
        <row r="553">
          <cell r="D553"/>
          <cell r="P553"/>
          <cell r="Q553"/>
        </row>
        <row r="554">
          <cell r="D554"/>
          <cell r="P554"/>
          <cell r="Q554"/>
        </row>
        <row r="555">
          <cell r="D555"/>
          <cell r="P555"/>
          <cell r="Q555"/>
        </row>
        <row r="556">
          <cell r="D556"/>
          <cell r="P556"/>
          <cell r="Q556"/>
        </row>
        <row r="557">
          <cell r="D557"/>
          <cell r="P557"/>
          <cell r="Q557"/>
        </row>
        <row r="558">
          <cell r="D558"/>
          <cell r="P558"/>
          <cell r="Q558"/>
        </row>
        <row r="559">
          <cell r="D559"/>
          <cell r="P559"/>
          <cell r="Q559"/>
        </row>
        <row r="560">
          <cell r="D560"/>
          <cell r="P560"/>
          <cell r="Q560"/>
        </row>
        <row r="561">
          <cell r="D561"/>
          <cell r="P561"/>
          <cell r="Q561"/>
        </row>
        <row r="562">
          <cell r="D562"/>
          <cell r="P562"/>
          <cell r="Q562"/>
        </row>
        <row r="563">
          <cell r="D563"/>
          <cell r="P563"/>
          <cell r="Q563"/>
        </row>
        <row r="564">
          <cell r="D564"/>
          <cell r="P564"/>
          <cell r="Q564"/>
        </row>
        <row r="565">
          <cell r="D565"/>
          <cell r="P565"/>
          <cell r="Q565"/>
        </row>
        <row r="566">
          <cell r="D566"/>
          <cell r="P566"/>
          <cell r="Q566"/>
        </row>
        <row r="567">
          <cell r="D567"/>
          <cell r="P567"/>
          <cell r="Q567"/>
        </row>
        <row r="568">
          <cell r="D568"/>
          <cell r="P568"/>
          <cell r="Q568"/>
        </row>
        <row r="569">
          <cell r="D569"/>
          <cell r="P569"/>
          <cell r="Q569"/>
        </row>
        <row r="570">
          <cell r="D570"/>
          <cell r="P570"/>
          <cell r="Q570"/>
        </row>
        <row r="571">
          <cell r="D571"/>
          <cell r="P571"/>
          <cell r="Q571"/>
        </row>
        <row r="572">
          <cell r="D572"/>
          <cell r="P572"/>
          <cell r="Q572"/>
        </row>
        <row r="573">
          <cell r="D573"/>
          <cell r="P573"/>
          <cell r="Q573"/>
        </row>
        <row r="574">
          <cell r="D574"/>
          <cell r="P574"/>
          <cell r="Q574"/>
        </row>
        <row r="575">
          <cell r="D575"/>
          <cell r="P575"/>
          <cell r="Q575"/>
        </row>
        <row r="576">
          <cell r="D576"/>
          <cell r="P576"/>
          <cell r="Q576"/>
        </row>
        <row r="577">
          <cell r="D577"/>
          <cell r="P577"/>
          <cell r="Q577"/>
        </row>
        <row r="578">
          <cell r="D578"/>
          <cell r="P578"/>
          <cell r="Q578"/>
        </row>
        <row r="579">
          <cell r="D579"/>
          <cell r="P579"/>
          <cell r="Q579"/>
        </row>
        <row r="580">
          <cell r="D580"/>
          <cell r="P580"/>
          <cell r="Q580"/>
        </row>
        <row r="581">
          <cell r="D581"/>
          <cell r="P581"/>
          <cell r="Q581"/>
        </row>
        <row r="582">
          <cell r="D582"/>
          <cell r="P582"/>
          <cell r="Q582"/>
        </row>
        <row r="583">
          <cell r="D583"/>
          <cell r="P583"/>
          <cell r="Q583"/>
        </row>
        <row r="584">
          <cell r="D584"/>
          <cell r="P584"/>
          <cell r="Q584"/>
        </row>
        <row r="585">
          <cell r="D585"/>
          <cell r="P585"/>
          <cell r="Q585"/>
        </row>
        <row r="586">
          <cell r="D586"/>
          <cell r="P586"/>
          <cell r="Q586"/>
        </row>
        <row r="587">
          <cell r="D587"/>
          <cell r="P587"/>
          <cell r="Q587"/>
        </row>
        <row r="588">
          <cell r="D588"/>
          <cell r="P588"/>
          <cell r="Q588"/>
        </row>
        <row r="589">
          <cell r="D589"/>
          <cell r="P589"/>
          <cell r="Q589"/>
        </row>
        <row r="590">
          <cell r="D590"/>
          <cell r="P590"/>
          <cell r="Q590"/>
        </row>
        <row r="591">
          <cell r="D591"/>
          <cell r="P591"/>
          <cell r="Q591"/>
        </row>
        <row r="592">
          <cell r="D592"/>
          <cell r="P592"/>
          <cell r="Q592"/>
        </row>
        <row r="593">
          <cell r="D593"/>
          <cell r="P593"/>
          <cell r="Q593"/>
        </row>
        <row r="594">
          <cell r="D594"/>
          <cell r="P594"/>
          <cell r="Q594"/>
        </row>
        <row r="595">
          <cell r="D595"/>
          <cell r="P595"/>
          <cell r="Q595"/>
        </row>
        <row r="596">
          <cell r="D596"/>
          <cell r="P596"/>
          <cell r="Q596"/>
        </row>
        <row r="597">
          <cell r="D597"/>
          <cell r="P597"/>
          <cell r="Q597"/>
        </row>
        <row r="598">
          <cell r="D598"/>
          <cell r="P598"/>
          <cell r="Q598"/>
        </row>
        <row r="599">
          <cell r="D599"/>
          <cell r="P599"/>
          <cell r="Q599"/>
        </row>
        <row r="600">
          <cell r="D600"/>
          <cell r="P600"/>
          <cell r="Q600"/>
        </row>
        <row r="601">
          <cell r="D601"/>
          <cell r="P601"/>
          <cell r="Q601"/>
        </row>
        <row r="602">
          <cell r="D602"/>
          <cell r="P602"/>
          <cell r="Q602"/>
        </row>
        <row r="603">
          <cell r="D603"/>
          <cell r="P603"/>
          <cell r="Q603"/>
        </row>
        <row r="604">
          <cell r="D604"/>
          <cell r="P604"/>
          <cell r="Q604"/>
        </row>
        <row r="605">
          <cell r="D605"/>
          <cell r="P605"/>
          <cell r="Q605"/>
        </row>
        <row r="606">
          <cell r="D606"/>
          <cell r="P606"/>
          <cell r="Q606"/>
        </row>
        <row r="607">
          <cell r="D607"/>
          <cell r="P607"/>
          <cell r="Q607"/>
        </row>
        <row r="608">
          <cell r="D608"/>
          <cell r="P608"/>
          <cell r="Q608"/>
        </row>
        <row r="609">
          <cell r="D609"/>
          <cell r="P609"/>
          <cell r="Q609"/>
        </row>
        <row r="610">
          <cell r="D610"/>
          <cell r="P610"/>
          <cell r="Q610"/>
        </row>
        <row r="611">
          <cell r="D611"/>
          <cell r="P611"/>
          <cell r="Q611"/>
        </row>
        <row r="612">
          <cell r="D612"/>
          <cell r="P612"/>
          <cell r="Q612"/>
        </row>
        <row r="613">
          <cell r="D613"/>
          <cell r="P613"/>
          <cell r="Q613"/>
        </row>
        <row r="614">
          <cell r="D614"/>
          <cell r="P614"/>
          <cell r="Q614"/>
        </row>
        <row r="615">
          <cell r="D615"/>
          <cell r="P615"/>
          <cell r="Q615"/>
        </row>
        <row r="616">
          <cell r="D616"/>
          <cell r="P616"/>
          <cell r="Q616"/>
        </row>
        <row r="617">
          <cell r="D617"/>
          <cell r="P617"/>
          <cell r="Q617"/>
        </row>
        <row r="618">
          <cell r="D618"/>
          <cell r="P618"/>
          <cell r="Q618"/>
        </row>
        <row r="619">
          <cell r="D619"/>
          <cell r="P619"/>
          <cell r="Q619"/>
        </row>
        <row r="620">
          <cell r="D620"/>
          <cell r="P620"/>
          <cell r="Q620"/>
        </row>
        <row r="621">
          <cell r="D621"/>
          <cell r="P621"/>
          <cell r="Q621"/>
        </row>
        <row r="622">
          <cell r="D622"/>
          <cell r="P622"/>
          <cell r="Q622"/>
        </row>
        <row r="623">
          <cell r="D623"/>
          <cell r="P623"/>
          <cell r="Q623"/>
        </row>
        <row r="624">
          <cell r="D624"/>
          <cell r="P624"/>
          <cell r="Q624"/>
        </row>
        <row r="625">
          <cell r="D625"/>
          <cell r="P625"/>
          <cell r="Q625"/>
        </row>
        <row r="626">
          <cell r="D626"/>
          <cell r="P626"/>
          <cell r="Q626"/>
        </row>
        <row r="627">
          <cell r="D627"/>
          <cell r="P627"/>
          <cell r="Q627"/>
        </row>
        <row r="628">
          <cell r="D628"/>
          <cell r="P628"/>
          <cell r="Q628"/>
        </row>
        <row r="629">
          <cell r="D629"/>
          <cell r="P629"/>
          <cell r="Q629"/>
        </row>
        <row r="630">
          <cell r="D630"/>
          <cell r="P630"/>
          <cell r="Q630"/>
        </row>
        <row r="631">
          <cell r="D631"/>
          <cell r="P631"/>
          <cell r="Q631"/>
        </row>
        <row r="632">
          <cell r="D632"/>
          <cell r="P632"/>
          <cell r="Q632"/>
        </row>
        <row r="633">
          <cell r="D633"/>
          <cell r="P633"/>
          <cell r="Q633"/>
        </row>
        <row r="634">
          <cell r="D634"/>
          <cell r="P634"/>
          <cell r="Q634"/>
        </row>
        <row r="635">
          <cell r="D635"/>
          <cell r="P635"/>
          <cell r="Q635"/>
        </row>
        <row r="636">
          <cell r="D636"/>
          <cell r="P636"/>
          <cell r="Q636"/>
        </row>
        <row r="637">
          <cell r="D637"/>
          <cell r="P637"/>
          <cell r="Q637"/>
        </row>
        <row r="638">
          <cell r="D638"/>
          <cell r="P638"/>
          <cell r="Q638"/>
        </row>
        <row r="639">
          <cell r="D639"/>
          <cell r="P639"/>
          <cell r="Q639"/>
        </row>
        <row r="640">
          <cell r="D640"/>
          <cell r="P640"/>
          <cell r="Q640"/>
        </row>
        <row r="641">
          <cell r="D641"/>
          <cell r="P641"/>
          <cell r="Q641"/>
        </row>
        <row r="642">
          <cell r="D642"/>
          <cell r="P642"/>
          <cell r="Q642"/>
        </row>
        <row r="643">
          <cell r="D643"/>
          <cell r="P643"/>
          <cell r="Q643"/>
        </row>
        <row r="644">
          <cell r="D644"/>
          <cell r="P644"/>
          <cell r="Q644"/>
        </row>
        <row r="645">
          <cell r="D645"/>
          <cell r="P645"/>
          <cell r="Q645"/>
        </row>
        <row r="646">
          <cell r="D646"/>
          <cell r="P646"/>
          <cell r="Q646"/>
        </row>
        <row r="647">
          <cell r="D647"/>
          <cell r="P647"/>
          <cell r="Q647"/>
        </row>
        <row r="648">
          <cell r="D648"/>
          <cell r="P648"/>
          <cell r="Q648"/>
        </row>
        <row r="649">
          <cell r="D649"/>
          <cell r="P649"/>
          <cell r="Q649"/>
        </row>
        <row r="650">
          <cell r="D650"/>
          <cell r="P650"/>
          <cell r="Q650"/>
        </row>
        <row r="651">
          <cell r="D651"/>
          <cell r="P651"/>
          <cell r="Q651"/>
        </row>
        <row r="652">
          <cell r="D652"/>
          <cell r="P652"/>
          <cell r="Q652"/>
        </row>
        <row r="653">
          <cell r="D653"/>
          <cell r="P653"/>
          <cell r="Q653"/>
        </row>
        <row r="654">
          <cell r="D654"/>
          <cell r="P654"/>
          <cell r="Q654"/>
        </row>
        <row r="655">
          <cell r="D655"/>
          <cell r="P655"/>
          <cell r="Q655"/>
        </row>
        <row r="656">
          <cell r="D656"/>
          <cell r="P656"/>
          <cell r="Q656"/>
        </row>
        <row r="657">
          <cell r="D657"/>
          <cell r="P657"/>
          <cell r="Q657"/>
        </row>
        <row r="658">
          <cell r="D658"/>
          <cell r="P658"/>
          <cell r="Q658"/>
        </row>
        <row r="659">
          <cell r="D659"/>
          <cell r="P659"/>
          <cell r="Q659"/>
        </row>
        <row r="660">
          <cell r="D660"/>
          <cell r="P660"/>
          <cell r="Q660"/>
        </row>
        <row r="661">
          <cell r="D661"/>
          <cell r="P661"/>
          <cell r="Q661"/>
        </row>
        <row r="662">
          <cell r="D662"/>
          <cell r="P662"/>
          <cell r="Q662"/>
        </row>
        <row r="663">
          <cell r="D663"/>
          <cell r="P663"/>
          <cell r="Q663"/>
        </row>
        <row r="664">
          <cell r="D664"/>
          <cell r="P664"/>
          <cell r="Q664"/>
        </row>
        <row r="665">
          <cell r="D665"/>
          <cell r="P665"/>
          <cell r="Q665"/>
        </row>
        <row r="666">
          <cell r="D666"/>
          <cell r="P666"/>
          <cell r="Q666"/>
        </row>
        <row r="667">
          <cell r="D667"/>
          <cell r="P667"/>
          <cell r="Q667"/>
        </row>
        <row r="668">
          <cell r="D668"/>
          <cell r="P668"/>
          <cell r="Q668"/>
        </row>
        <row r="669">
          <cell r="D669"/>
          <cell r="P669"/>
          <cell r="Q669"/>
        </row>
        <row r="670">
          <cell r="D670"/>
          <cell r="P670"/>
          <cell r="Q670"/>
        </row>
        <row r="671">
          <cell r="D671"/>
          <cell r="P671"/>
          <cell r="Q671"/>
        </row>
        <row r="672">
          <cell r="D672"/>
          <cell r="P672"/>
          <cell r="Q672"/>
        </row>
        <row r="673">
          <cell r="D673"/>
          <cell r="P673"/>
          <cell r="Q673"/>
        </row>
        <row r="674">
          <cell r="D674"/>
          <cell r="P674"/>
          <cell r="Q674"/>
        </row>
        <row r="675">
          <cell r="D675"/>
          <cell r="P675"/>
          <cell r="Q675"/>
        </row>
        <row r="676">
          <cell r="D676"/>
          <cell r="P676"/>
          <cell r="Q676"/>
        </row>
        <row r="677">
          <cell r="D677"/>
          <cell r="P677"/>
          <cell r="Q677"/>
        </row>
        <row r="678">
          <cell r="D678"/>
          <cell r="P678"/>
          <cell r="Q678"/>
        </row>
        <row r="679">
          <cell r="D679"/>
          <cell r="P679"/>
          <cell r="Q679"/>
        </row>
        <row r="680">
          <cell r="D680"/>
          <cell r="P680"/>
          <cell r="Q680"/>
        </row>
        <row r="681">
          <cell r="D681"/>
          <cell r="P681"/>
          <cell r="Q681"/>
        </row>
        <row r="682">
          <cell r="D682"/>
          <cell r="P682"/>
          <cell r="Q682"/>
        </row>
        <row r="683">
          <cell r="D683"/>
          <cell r="P683"/>
          <cell r="Q683"/>
        </row>
        <row r="684">
          <cell r="D684"/>
          <cell r="P684"/>
          <cell r="Q684"/>
        </row>
        <row r="685">
          <cell r="D685"/>
          <cell r="P685"/>
          <cell r="Q685"/>
        </row>
        <row r="686">
          <cell r="D686"/>
          <cell r="P686"/>
          <cell r="Q686"/>
        </row>
        <row r="687">
          <cell r="D687"/>
          <cell r="P687"/>
          <cell r="Q687"/>
        </row>
        <row r="688">
          <cell r="D688"/>
          <cell r="P688"/>
          <cell r="Q688"/>
        </row>
        <row r="689">
          <cell r="D689"/>
          <cell r="P689"/>
          <cell r="Q689"/>
        </row>
        <row r="690">
          <cell r="D690"/>
          <cell r="P690"/>
          <cell r="Q690"/>
        </row>
        <row r="691">
          <cell r="D691"/>
          <cell r="P691"/>
          <cell r="Q691"/>
        </row>
        <row r="692">
          <cell r="D692"/>
          <cell r="P692"/>
          <cell r="Q692"/>
        </row>
        <row r="693">
          <cell r="D693"/>
          <cell r="P693"/>
          <cell r="Q693"/>
        </row>
        <row r="694">
          <cell r="D694"/>
          <cell r="P694"/>
          <cell r="Q694"/>
        </row>
        <row r="695">
          <cell r="D695"/>
          <cell r="P695"/>
          <cell r="Q695"/>
        </row>
        <row r="696">
          <cell r="D696"/>
          <cell r="P696"/>
          <cell r="Q696"/>
        </row>
        <row r="697">
          <cell r="D697"/>
          <cell r="P697"/>
          <cell r="Q697"/>
        </row>
        <row r="698">
          <cell r="D698"/>
          <cell r="P698"/>
          <cell r="Q698"/>
        </row>
        <row r="699">
          <cell r="D699"/>
          <cell r="P699"/>
          <cell r="Q699"/>
        </row>
        <row r="700">
          <cell r="D700"/>
          <cell r="P700"/>
          <cell r="Q700"/>
        </row>
        <row r="701">
          <cell r="D701"/>
          <cell r="P701"/>
          <cell r="Q701"/>
        </row>
        <row r="702">
          <cell r="D702"/>
          <cell r="P702"/>
          <cell r="Q702"/>
        </row>
        <row r="703">
          <cell r="D703"/>
          <cell r="P703"/>
          <cell r="Q703"/>
        </row>
        <row r="704">
          <cell r="D704"/>
          <cell r="P704"/>
          <cell r="Q704"/>
        </row>
        <row r="705">
          <cell r="D705"/>
          <cell r="P705"/>
          <cell r="Q705"/>
        </row>
        <row r="706">
          <cell r="D706"/>
          <cell r="P706"/>
          <cell r="Q706"/>
        </row>
        <row r="707">
          <cell r="D707"/>
          <cell r="P707"/>
          <cell r="Q707"/>
        </row>
        <row r="708">
          <cell r="D708"/>
          <cell r="P708"/>
          <cell r="Q708"/>
        </row>
        <row r="709">
          <cell r="D709"/>
          <cell r="P709"/>
          <cell r="Q709"/>
        </row>
        <row r="710">
          <cell r="D710"/>
          <cell r="P710"/>
          <cell r="Q710"/>
        </row>
        <row r="711">
          <cell r="D711"/>
          <cell r="P711"/>
          <cell r="Q711"/>
        </row>
        <row r="712">
          <cell r="D712"/>
          <cell r="P712"/>
          <cell r="Q712"/>
        </row>
        <row r="713">
          <cell r="D713"/>
          <cell r="P713"/>
          <cell r="Q713"/>
        </row>
        <row r="714">
          <cell r="D714"/>
          <cell r="P714"/>
          <cell r="Q714"/>
        </row>
        <row r="715">
          <cell r="D715"/>
          <cell r="P715"/>
          <cell r="Q715"/>
        </row>
        <row r="716">
          <cell r="D716"/>
          <cell r="P716"/>
          <cell r="Q716"/>
        </row>
        <row r="717">
          <cell r="D717"/>
          <cell r="P717"/>
          <cell r="Q717"/>
        </row>
        <row r="718">
          <cell r="D718"/>
          <cell r="P718"/>
          <cell r="Q718"/>
        </row>
        <row r="719">
          <cell r="D719"/>
          <cell r="P719"/>
          <cell r="Q719"/>
        </row>
        <row r="720">
          <cell r="D720"/>
          <cell r="P720"/>
          <cell r="Q720"/>
        </row>
        <row r="721">
          <cell r="D721"/>
          <cell r="P721"/>
          <cell r="Q721"/>
        </row>
        <row r="722">
          <cell r="D722"/>
          <cell r="P722"/>
          <cell r="Q722"/>
        </row>
        <row r="723">
          <cell r="D723"/>
          <cell r="P723"/>
          <cell r="Q723"/>
        </row>
        <row r="724">
          <cell r="D724"/>
          <cell r="P724"/>
          <cell r="Q724"/>
        </row>
        <row r="725">
          <cell r="D725"/>
          <cell r="P725"/>
          <cell r="Q725"/>
        </row>
        <row r="726">
          <cell r="D726"/>
          <cell r="P726"/>
          <cell r="Q726"/>
        </row>
        <row r="727">
          <cell r="D727"/>
          <cell r="P727"/>
          <cell r="Q727"/>
        </row>
        <row r="728">
          <cell r="D728"/>
          <cell r="P728"/>
          <cell r="Q728"/>
        </row>
        <row r="729">
          <cell r="D729"/>
          <cell r="P729"/>
          <cell r="Q729"/>
        </row>
        <row r="730">
          <cell r="D730"/>
          <cell r="P730"/>
          <cell r="Q730"/>
        </row>
        <row r="731">
          <cell r="D731"/>
          <cell r="P731"/>
          <cell r="Q731"/>
        </row>
        <row r="732">
          <cell r="D732"/>
          <cell r="P732"/>
          <cell r="Q732"/>
        </row>
        <row r="733">
          <cell r="D733"/>
          <cell r="P733"/>
          <cell r="Q733"/>
        </row>
        <row r="734">
          <cell r="D734"/>
          <cell r="P734"/>
          <cell r="Q734"/>
        </row>
        <row r="735">
          <cell r="D735"/>
          <cell r="P735"/>
          <cell r="Q735"/>
        </row>
        <row r="736">
          <cell r="D736"/>
          <cell r="P736"/>
          <cell r="Q736"/>
        </row>
        <row r="737">
          <cell r="D737"/>
          <cell r="P737"/>
          <cell r="Q737"/>
        </row>
        <row r="738">
          <cell r="D738"/>
          <cell r="P738"/>
          <cell r="Q738"/>
        </row>
        <row r="739">
          <cell r="D739"/>
          <cell r="P739"/>
          <cell r="Q739"/>
        </row>
        <row r="740">
          <cell r="D740"/>
          <cell r="P740"/>
          <cell r="Q740"/>
        </row>
        <row r="741">
          <cell r="D741"/>
          <cell r="P741"/>
          <cell r="Q741"/>
        </row>
        <row r="742">
          <cell r="D742"/>
          <cell r="P742"/>
          <cell r="Q742"/>
        </row>
        <row r="743">
          <cell r="D743"/>
          <cell r="P743"/>
          <cell r="Q743"/>
        </row>
        <row r="744">
          <cell r="D744"/>
          <cell r="P744"/>
          <cell r="Q744"/>
        </row>
        <row r="745">
          <cell r="D745"/>
          <cell r="P745"/>
          <cell r="Q745"/>
        </row>
        <row r="746">
          <cell r="D746"/>
          <cell r="P746"/>
          <cell r="Q746"/>
        </row>
        <row r="747">
          <cell r="D747"/>
          <cell r="P747"/>
          <cell r="Q747"/>
        </row>
        <row r="748">
          <cell r="D748"/>
          <cell r="P748"/>
          <cell r="Q748"/>
        </row>
        <row r="749">
          <cell r="D749"/>
          <cell r="P749"/>
          <cell r="Q749"/>
        </row>
        <row r="750">
          <cell r="D750"/>
          <cell r="P750"/>
          <cell r="Q750"/>
        </row>
        <row r="751">
          <cell r="D751"/>
          <cell r="P751"/>
          <cell r="Q751"/>
        </row>
        <row r="752">
          <cell r="D752"/>
          <cell r="P752"/>
          <cell r="Q752"/>
        </row>
        <row r="753">
          <cell r="D753"/>
          <cell r="P753"/>
          <cell r="Q753"/>
        </row>
        <row r="754">
          <cell r="D754"/>
          <cell r="P754"/>
          <cell r="Q754"/>
        </row>
        <row r="755">
          <cell r="D755"/>
          <cell r="P755"/>
          <cell r="Q755"/>
        </row>
        <row r="756">
          <cell r="D756"/>
          <cell r="P756"/>
          <cell r="Q756"/>
        </row>
        <row r="757">
          <cell r="D757"/>
          <cell r="P757"/>
          <cell r="Q757"/>
        </row>
        <row r="758">
          <cell r="D758"/>
          <cell r="P758"/>
          <cell r="Q758"/>
        </row>
        <row r="759">
          <cell r="D759"/>
          <cell r="P759"/>
          <cell r="Q759"/>
        </row>
        <row r="760">
          <cell r="D760"/>
          <cell r="P760"/>
          <cell r="Q760"/>
        </row>
        <row r="761">
          <cell r="D761"/>
          <cell r="P761"/>
          <cell r="Q761"/>
        </row>
        <row r="762">
          <cell r="D762"/>
          <cell r="P762"/>
          <cell r="Q762"/>
        </row>
        <row r="763">
          <cell r="D763"/>
          <cell r="P763"/>
          <cell r="Q763"/>
        </row>
        <row r="764">
          <cell r="D764"/>
          <cell r="P764"/>
          <cell r="Q764"/>
        </row>
        <row r="765">
          <cell r="D765"/>
          <cell r="P765"/>
          <cell r="Q765"/>
        </row>
        <row r="766">
          <cell r="D766"/>
          <cell r="P766"/>
          <cell r="Q766"/>
        </row>
        <row r="767">
          <cell r="D767"/>
          <cell r="P767"/>
          <cell r="Q767"/>
        </row>
        <row r="768">
          <cell r="D768"/>
          <cell r="P768"/>
          <cell r="Q768"/>
        </row>
        <row r="769">
          <cell r="D769"/>
          <cell r="P769"/>
          <cell r="Q769"/>
        </row>
        <row r="770">
          <cell r="D770"/>
          <cell r="P770"/>
          <cell r="Q770"/>
        </row>
        <row r="771">
          <cell r="D771"/>
          <cell r="P771"/>
          <cell r="Q771"/>
        </row>
        <row r="772">
          <cell r="D772"/>
          <cell r="P772"/>
          <cell r="Q772"/>
        </row>
        <row r="773">
          <cell r="D773"/>
          <cell r="P773"/>
          <cell r="Q773"/>
        </row>
        <row r="774">
          <cell r="D774"/>
          <cell r="P774"/>
          <cell r="Q774"/>
        </row>
        <row r="775">
          <cell r="D775"/>
          <cell r="P775"/>
          <cell r="Q775"/>
        </row>
        <row r="776">
          <cell r="D776"/>
          <cell r="P776"/>
          <cell r="Q776"/>
        </row>
        <row r="777">
          <cell r="D777"/>
          <cell r="P777"/>
          <cell r="Q777"/>
        </row>
        <row r="778">
          <cell r="D778"/>
          <cell r="P778"/>
          <cell r="Q778"/>
        </row>
        <row r="779">
          <cell r="D779"/>
          <cell r="P779"/>
          <cell r="Q779"/>
        </row>
        <row r="780">
          <cell r="D780"/>
          <cell r="P780"/>
          <cell r="Q780"/>
        </row>
        <row r="781">
          <cell r="D781"/>
          <cell r="P781"/>
          <cell r="Q781"/>
        </row>
        <row r="782">
          <cell r="D782"/>
          <cell r="P782"/>
          <cell r="Q782"/>
        </row>
        <row r="783">
          <cell r="D783"/>
          <cell r="P783"/>
          <cell r="Q783"/>
        </row>
        <row r="784">
          <cell r="D784"/>
          <cell r="P784"/>
          <cell r="Q784"/>
        </row>
        <row r="785">
          <cell r="D785"/>
          <cell r="P785"/>
          <cell r="Q785"/>
        </row>
        <row r="786">
          <cell r="D786"/>
          <cell r="P786"/>
          <cell r="Q786"/>
        </row>
        <row r="787">
          <cell r="D787"/>
          <cell r="P787"/>
          <cell r="Q787"/>
        </row>
        <row r="788">
          <cell r="D788"/>
          <cell r="P788"/>
          <cell r="Q788"/>
        </row>
        <row r="789">
          <cell r="D789"/>
          <cell r="P789"/>
          <cell r="Q789"/>
        </row>
        <row r="790">
          <cell r="D790"/>
          <cell r="P790"/>
          <cell r="Q790"/>
        </row>
        <row r="791">
          <cell r="D791"/>
          <cell r="P791"/>
          <cell r="Q791"/>
        </row>
        <row r="792">
          <cell r="D792"/>
          <cell r="P792"/>
          <cell r="Q792"/>
        </row>
        <row r="793">
          <cell r="D793"/>
          <cell r="P793"/>
          <cell r="Q793"/>
        </row>
        <row r="794">
          <cell r="D794"/>
          <cell r="P794"/>
          <cell r="Q794"/>
        </row>
        <row r="795">
          <cell r="D795"/>
          <cell r="P795"/>
          <cell r="Q795"/>
        </row>
        <row r="796">
          <cell r="D796"/>
          <cell r="P796"/>
          <cell r="Q796"/>
        </row>
        <row r="797">
          <cell r="D797"/>
          <cell r="P797"/>
          <cell r="Q797"/>
        </row>
        <row r="798">
          <cell r="D798"/>
          <cell r="P798"/>
          <cell r="Q798"/>
        </row>
        <row r="799">
          <cell r="D799"/>
          <cell r="P799"/>
          <cell r="Q799"/>
        </row>
        <row r="800">
          <cell r="D800"/>
          <cell r="P800"/>
          <cell r="Q800"/>
        </row>
        <row r="801">
          <cell r="D801"/>
          <cell r="P801"/>
          <cell r="Q801"/>
        </row>
        <row r="802">
          <cell r="D802"/>
          <cell r="P802"/>
          <cell r="Q802"/>
        </row>
        <row r="803">
          <cell r="D803"/>
          <cell r="P803"/>
          <cell r="Q803"/>
        </row>
        <row r="804">
          <cell r="D804"/>
          <cell r="P804"/>
          <cell r="Q804"/>
        </row>
        <row r="805">
          <cell r="D805"/>
          <cell r="P805"/>
          <cell r="Q805"/>
        </row>
        <row r="806">
          <cell r="D806"/>
          <cell r="P806"/>
          <cell r="Q806"/>
        </row>
        <row r="807">
          <cell r="D807"/>
          <cell r="P807"/>
          <cell r="Q807"/>
        </row>
        <row r="808">
          <cell r="D808"/>
          <cell r="P808"/>
          <cell r="Q808"/>
        </row>
        <row r="809">
          <cell r="D809"/>
          <cell r="P809"/>
          <cell r="Q809"/>
        </row>
        <row r="810">
          <cell r="D810"/>
          <cell r="P810"/>
          <cell r="Q810"/>
        </row>
        <row r="811">
          <cell r="D811"/>
          <cell r="P811"/>
          <cell r="Q811"/>
        </row>
        <row r="812">
          <cell r="D812"/>
          <cell r="P812"/>
          <cell r="Q812"/>
        </row>
        <row r="813">
          <cell r="D813"/>
          <cell r="P813"/>
          <cell r="Q813"/>
        </row>
        <row r="814">
          <cell r="D814"/>
          <cell r="P814"/>
          <cell r="Q814"/>
        </row>
        <row r="815">
          <cell r="D815"/>
          <cell r="P815"/>
          <cell r="Q815"/>
        </row>
        <row r="816">
          <cell r="D816"/>
          <cell r="P816"/>
          <cell r="Q816"/>
        </row>
        <row r="817">
          <cell r="D817"/>
          <cell r="P817"/>
          <cell r="Q817"/>
        </row>
        <row r="818">
          <cell r="D818"/>
          <cell r="P818"/>
          <cell r="Q818"/>
        </row>
        <row r="819">
          <cell r="D819"/>
          <cell r="P819"/>
          <cell r="Q819"/>
        </row>
        <row r="820">
          <cell r="D820"/>
          <cell r="P820"/>
          <cell r="Q820"/>
        </row>
        <row r="821">
          <cell r="D821"/>
          <cell r="P821"/>
          <cell r="Q821"/>
        </row>
        <row r="822">
          <cell r="D822"/>
          <cell r="P822"/>
          <cell r="Q822"/>
        </row>
        <row r="823">
          <cell r="D823"/>
          <cell r="P823"/>
          <cell r="Q823"/>
        </row>
        <row r="824">
          <cell r="D824"/>
          <cell r="P824"/>
          <cell r="Q824"/>
        </row>
        <row r="825">
          <cell r="D825"/>
          <cell r="P825"/>
          <cell r="Q825"/>
        </row>
        <row r="826">
          <cell r="D826"/>
          <cell r="P826"/>
          <cell r="Q826"/>
        </row>
        <row r="827">
          <cell r="D827"/>
          <cell r="P827"/>
          <cell r="Q827"/>
        </row>
        <row r="828">
          <cell r="D828"/>
          <cell r="P828"/>
          <cell r="Q828"/>
        </row>
        <row r="829">
          <cell r="D829"/>
          <cell r="P829"/>
          <cell r="Q829"/>
        </row>
        <row r="830">
          <cell r="D830"/>
          <cell r="P830"/>
          <cell r="Q830"/>
        </row>
        <row r="831">
          <cell r="D831"/>
          <cell r="P831"/>
          <cell r="Q831"/>
        </row>
        <row r="832">
          <cell r="D832"/>
          <cell r="P832"/>
          <cell r="Q832"/>
        </row>
        <row r="833">
          <cell r="D833"/>
          <cell r="P833"/>
          <cell r="Q833"/>
        </row>
        <row r="834">
          <cell r="D834"/>
          <cell r="P834"/>
          <cell r="Q834"/>
        </row>
        <row r="835">
          <cell r="D835"/>
          <cell r="P835"/>
          <cell r="Q835"/>
        </row>
        <row r="836">
          <cell r="D836"/>
          <cell r="P836"/>
          <cell r="Q836"/>
        </row>
        <row r="837">
          <cell r="D837"/>
          <cell r="P837"/>
          <cell r="Q837"/>
        </row>
        <row r="838">
          <cell r="D838"/>
          <cell r="P838"/>
          <cell r="Q838"/>
        </row>
        <row r="839">
          <cell r="D839"/>
          <cell r="P839"/>
          <cell r="Q839"/>
        </row>
        <row r="840">
          <cell r="D840"/>
          <cell r="P840"/>
          <cell r="Q840"/>
        </row>
        <row r="841">
          <cell r="D841"/>
          <cell r="P841"/>
          <cell r="Q841"/>
        </row>
        <row r="842">
          <cell r="D842"/>
          <cell r="P842"/>
          <cell r="Q842"/>
        </row>
        <row r="843">
          <cell r="D843"/>
          <cell r="P843"/>
          <cell r="Q843"/>
        </row>
        <row r="844">
          <cell r="D844"/>
          <cell r="P844"/>
          <cell r="Q844"/>
        </row>
        <row r="845">
          <cell r="D845"/>
          <cell r="P845"/>
          <cell r="Q845"/>
        </row>
        <row r="846">
          <cell r="D846"/>
          <cell r="P846"/>
          <cell r="Q846"/>
        </row>
        <row r="847">
          <cell r="D847"/>
          <cell r="P847"/>
          <cell r="Q847"/>
        </row>
        <row r="848">
          <cell r="D848"/>
          <cell r="P848"/>
          <cell r="Q848"/>
        </row>
        <row r="849">
          <cell r="D849"/>
          <cell r="P849"/>
          <cell r="Q849"/>
        </row>
        <row r="850">
          <cell r="D850"/>
          <cell r="P850"/>
          <cell r="Q850"/>
        </row>
        <row r="851">
          <cell r="D851"/>
          <cell r="P851"/>
          <cell r="Q851"/>
        </row>
        <row r="852">
          <cell r="D852"/>
          <cell r="P852"/>
          <cell r="Q852"/>
        </row>
        <row r="853">
          <cell r="D853"/>
          <cell r="P853"/>
          <cell r="Q853"/>
        </row>
        <row r="854">
          <cell r="D854"/>
          <cell r="P854"/>
          <cell r="Q854"/>
        </row>
        <row r="855">
          <cell r="D855"/>
          <cell r="P855"/>
          <cell r="Q855"/>
        </row>
        <row r="856">
          <cell r="D856"/>
          <cell r="P856"/>
          <cell r="Q856"/>
        </row>
        <row r="857">
          <cell r="D857"/>
          <cell r="P857"/>
          <cell r="Q857"/>
        </row>
        <row r="858">
          <cell r="D858"/>
          <cell r="P858"/>
          <cell r="Q858"/>
        </row>
        <row r="859">
          <cell r="D859"/>
          <cell r="P859"/>
          <cell r="Q859"/>
        </row>
        <row r="860">
          <cell r="D860"/>
          <cell r="P860"/>
          <cell r="Q860"/>
        </row>
        <row r="861">
          <cell r="D861"/>
          <cell r="P861"/>
          <cell r="Q861"/>
        </row>
        <row r="862">
          <cell r="D862"/>
          <cell r="P862"/>
          <cell r="Q862"/>
        </row>
        <row r="863">
          <cell r="D863"/>
          <cell r="P863"/>
          <cell r="Q863"/>
        </row>
        <row r="864">
          <cell r="D864"/>
          <cell r="P864"/>
          <cell r="Q864"/>
        </row>
        <row r="865">
          <cell r="D865"/>
          <cell r="P865"/>
          <cell r="Q865"/>
        </row>
        <row r="866">
          <cell r="D866"/>
          <cell r="P866"/>
          <cell r="Q866"/>
        </row>
        <row r="867">
          <cell r="D867"/>
          <cell r="P867"/>
          <cell r="Q867"/>
        </row>
        <row r="868">
          <cell r="D868"/>
          <cell r="P868"/>
          <cell r="Q868"/>
        </row>
        <row r="869">
          <cell r="D869"/>
          <cell r="P869"/>
          <cell r="Q869"/>
        </row>
        <row r="870">
          <cell r="D870"/>
          <cell r="P870"/>
          <cell r="Q870"/>
        </row>
        <row r="871">
          <cell r="D871"/>
          <cell r="P871"/>
          <cell r="Q871"/>
        </row>
        <row r="872">
          <cell r="D872"/>
          <cell r="P872"/>
          <cell r="Q872"/>
        </row>
        <row r="873">
          <cell r="D873"/>
          <cell r="P873"/>
          <cell r="Q873"/>
        </row>
        <row r="874">
          <cell r="D874"/>
          <cell r="P874"/>
          <cell r="Q874"/>
        </row>
        <row r="875">
          <cell r="D875"/>
          <cell r="P875"/>
          <cell r="Q875"/>
        </row>
        <row r="876">
          <cell r="D876"/>
          <cell r="P876"/>
          <cell r="Q876"/>
        </row>
        <row r="877">
          <cell r="D877"/>
          <cell r="P877"/>
          <cell r="Q877"/>
        </row>
        <row r="878">
          <cell r="D878"/>
          <cell r="P878"/>
          <cell r="Q878"/>
        </row>
        <row r="879">
          <cell r="D879"/>
          <cell r="P879"/>
          <cell r="Q879"/>
        </row>
        <row r="880">
          <cell r="D880"/>
          <cell r="P880"/>
          <cell r="Q880"/>
        </row>
        <row r="881">
          <cell r="D881"/>
          <cell r="P881"/>
          <cell r="Q881"/>
        </row>
        <row r="882">
          <cell r="D882"/>
          <cell r="P882"/>
          <cell r="Q882"/>
        </row>
        <row r="883">
          <cell r="D883"/>
          <cell r="P883"/>
          <cell r="Q883"/>
        </row>
        <row r="884">
          <cell r="D884"/>
          <cell r="P884"/>
          <cell r="Q884"/>
        </row>
        <row r="885">
          <cell r="D885"/>
          <cell r="P885"/>
          <cell r="Q885"/>
        </row>
        <row r="886">
          <cell r="D886"/>
          <cell r="P886"/>
          <cell r="Q886"/>
        </row>
        <row r="887">
          <cell r="D887"/>
          <cell r="P887"/>
          <cell r="Q887"/>
        </row>
        <row r="888">
          <cell r="D888"/>
          <cell r="P888"/>
          <cell r="Q888"/>
        </row>
        <row r="889">
          <cell r="D889"/>
          <cell r="P889"/>
          <cell r="Q889"/>
        </row>
        <row r="890">
          <cell r="D890"/>
          <cell r="P890"/>
          <cell r="Q890"/>
        </row>
        <row r="891">
          <cell r="D891"/>
          <cell r="P891"/>
          <cell r="Q891"/>
        </row>
        <row r="892">
          <cell r="D892"/>
          <cell r="P892"/>
          <cell r="Q892"/>
        </row>
        <row r="893">
          <cell r="D893"/>
          <cell r="P893"/>
          <cell r="Q893"/>
        </row>
        <row r="894">
          <cell r="D894"/>
          <cell r="P894"/>
          <cell r="Q894"/>
        </row>
        <row r="895">
          <cell r="D895"/>
          <cell r="P895"/>
          <cell r="Q895"/>
        </row>
        <row r="896">
          <cell r="D896"/>
          <cell r="P896"/>
          <cell r="Q896"/>
        </row>
        <row r="897">
          <cell r="D897"/>
          <cell r="P897"/>
          <cell r="Q897"/>
        </row>
        <row r="898">
          <cell r="D898"/>
          <cell r="P898"/>
          <cell r="Q898"/>
        </row>
        <row r="899">
          <cell r="D899"/>
          <cell r="P899"/>
          <cell r="Q899"/>
        </row>
        <row r="900">
          <cell r="D900"/>
          <cell r="P900"/>
          <cell r="Q900"/>
        </row>
        <row r="901">
          <cell r="D901"/>
          <cell r="P901"/>
          <cell r="Q901"/>
        </row>
        <row r="902">
          <cell r="D902"/>
          <cell r="P902"/>
          <cell r="Q902"/>
        </row>
        <row r="903">
          <cell r="D903"/>
          <cell r="P903"/>
          <cell r="Q903"/>
        </row>
        <row r="904">
          <cell r="D904"/>
          <cell r="P904"/>
          <cell r="Q904"/>
        </row>
        <row r="905">
          <cell r="D905"/>
          <cell r="P905"/>
          <cell r="Q905"/>
        </row>
        <row r="906">
          <cell r="D906"/>
          <cell r="P906"/>
          <cell r="Q906"/>
        </row>
        <row r="907">
          <cell r="D907"/>
          <cell r="P907"/>
          <cell r="Q907"/>
        </row>
        <row r="908">
          <cell r="D908"/>
          <cell r="P908"/>
          <cell r="Q908"/>
        </row>
        <row r="909">
          <cell r="D909"/>
          <cell r="P909"/>
          <cell r="Q909"/>
        </row>
        <row r="910">
          <cell r="D910"/>
          <cell r="P910"/>
          <cell r="Q910"/>
        </row>
        <row r="911">
          <cell r="D911"/>
          <cell r="P911"/>
          <cell r="Q911"/>
        </row>
        <row r="912">
          <cell r="D912"/>
          <cell r="P912"/>
          <cell r="Q912"/>
        </row>
        <row r="913">
          <cell r="D913"/>
          <cell r="P913"/>
          <cell r="Q913"/>
        </row>
        <row r="914">
          <cell r="D914"/>
          <cell r="P914"/>
          <cell r="Q914"/>
        </row>
        <row r="915">
          <cell r="D915"/>
          <cell r="P915"/>
          <cell r="Q915"/>
        </row>
        <row r="916">
          <cell r="D916"/>
          <cell r="P916"/>
          <cell r="Q916"/>
        </row>
        <row r="917">
          <cell r="D917"/>
          <cell r="P917"/>
          <cell r="Q917"/>
        </row>
        <row r="918">
          <cell r="D918"/>
          <cell r="P918"/>
          <cell r="Q918"/>
        </row>
        <row r="919">
          <cell r="D919"/>
          <cell r="P919"/>
          <cell r="Q919"/>
        </row>
        <row r="920">
          <cell r="D920"/>
          <cell r="P920"/>
          <cell r="Q920"/>
        </row>
        <row r="921">
          <cell r="D921"/>
          <cell r="P921"/>
          <cell r="Q921"/>
        </row>
        <row r="922">
          <cell r="D922"/>
          <cell r="P922"/>
          <cell r="Q922"/>
        </row>
        <row r="923">
          <cell r="D923"/>
          <cell r="P923"/>
          <cell r="Q923"/>
        </row>
        <row r="924">
          <cell r="D924"/>
          <cell r="P924"/>
          <cell r="Q924"/>
        </row>
        <row r="925">
          <cell r="D925"/>
          <cell r="P925"/>
          <cell r="Q925"/>
        </row>
        <row r="926">
          <cell r="D926"/>
          <cell r="P926"/>
          <cell r="Q926"/>
        </row>
        <row r="927">
          <cell r="D927"/>
          <cell r="P927"/>
          <cell r="Q927"/>
        </row>
        <row r="928">
          <cell r="D928"/>
          <cell r="P928"/>
          <cell r="Q928"/>
        </row>
        <row r="929">
          <cell r="D929"/>
          <cell r="P929"/>
          <cell r="Q929"/>
        </row>
        <row r="930">
          <cell r="D930"/>
          <cell r="P930"/>
          <cell r="Q930"/>
        </row>
        <row r="931">
          <cell r="D931"/>
          <cell r="P931"/>
          <cell r="Q931"/>
        </row>
        <row r="932">
          <cell r="D932"/>
          <cell r="P932"/>
          <cell r="Q932"/>
        </row>
        <row r="933">
          <cell r="D933"/>
          <cell r="P933"/>
          <cell r="Q933"/>
        </row>
        <row r="934">
          <cell r="D934"/>
          <cell r="P934"/>
          <cell r="Q934"/>
        </row>
        <row r="935">
          <cell r="D935"/>
          <cell r="P935"/>
          <cell r="Q935"/>
        </row>
        <row r="936">
          <cell r="D936"/>
          <cell r="P936"/>
          <cell r="Q936"/>
        </row>
        <row r="937">
          <cell r="D937"/>
          <cell r="P937"/>
          <cell r="Q937"/>
        </row>
        <row r="938">
          <cell r="D938"/>
          <cell r="P938"/>
          <cell r="Q938"/>
        </row>
        <row r="939">
          <cell r="D939"/>
          <cell r="P939"/>
          <cell r="Q939"/>
        </row>
        <row r="940">
          <cell r="D940"/>
          <cell r="P940"/>
          <cell r="Q940"/>
        </row>
        <row r="941">
          <cell r="D941"/>
          <cell r="P941"/>
          <cell r="Q941"/>
        </row>
        <row r="942">
          <cell r="D942"/>
          <cell r="P942"/>
          <cell r="Q942"/>
        </row>
        <row r="943">
          <cell r="D943"/>
          <cell r="P943"/>
          <cell r="Q943"/>
        </row>
        <row r="944">
          <cell r="D944"/>
          <cell r="P944"/>
          <cell r="Q944"/>
        </row>
        <row r="945">
          <cell r="D945"/>
          <cell r="P945"/>
          <cell r="Q945"/>
        </row>
        <row r="946">
          <cell r="D946"/>
          <cell r="P946"/>
          <cell r="Q946"/>
        </row>
        <row r="947">
          <cell r="D947"/>
          <cell r="P947"/>
          <cell r="Q947"/>
        </row>
        <row r="948">
          <cell r="D948"/>
          <cell r="P948"/>
          <cell r="Q948"/>
        </row>
        <row r="949">
          <cell r="D949"/>
          <cell r="P949"/>
          <cell r="Q949"/>
        </row>
        <row r="950">
          <cell r="D950"/>
          <cell r="P950"/>
          <cell r="Q950"/>
        </row>
        <row r="951">
          <cell r="D951"/>
          <cell r="P951"/>
          <cell r="Q951"/>
        </row>
        <row r="952">
          <cell r="D952"/>
          <cell r="P952"/>
          <cell r="Q952"/>
        </row>
        <row r="953">
          <cell r="D953"/>
          <cell r="P953"/>
          <cell r="Q953"/>
        </row>
        <row r="954">
          <cell r="D954"/>
          <cell r="P954"/>
          <cell r="Q954"/>
        </row>
        <row r="955">
          <cell r="D955"/>
          <cell r="P955"/>
          <cell r="Q955"/>
        </row>
        <row r="956">
          <cell r="D956"/>
          <cell r="P956"/>
          <cell r="Q956"/>
        </row>
        <row r="957">
          <cell r="D957"/>
          <cell r="P957"/>
          <cell r="Q957"/>
        </row>
        <row r="958">
          <cell r="D958"/>
          <cell r="P958"/>
          <cell r="Q958"/>
        </row>
        <row r="959">
          <cell r="D959"/>
          <cell r="P959"/>
          <cell r="Q959"/>
        </row>
        <row r="960">
          <cell r="D960"/>
          <cell r="P960"/>
          <cell r="Q960"/>
        </row>
        <row r="961">
          <cell r="D961"/>
          <cell r="P961"/>
          <cell r="Q961"/>
        </row>
        <row r="962">
          <cell r="D962"/>
          <cell r="P962"/>
          <cell r="Q962"/>
        </row>
        <row r="963">
          <cell r="D963"/>
          <cell r="P963"/>
          <cell r="Q963"/>
        </row>
        <row r="964">
          <cell r="D964"/>
          <cell r="P964"/>
          <cell r="Q964"/>
        </row>
        <row r="965">
          <cell r="D965"/>
          <cell r="P965"/>
          <cell r="Q965"/>
        </row>
        <row r="966">
          <cell r="D966"/>
          <cell r="P966"/>
          <cell r="Q966"/>
        </row>
        <row r="967">
          <cell r="D967"/>
          <cell r="P967"/>
          <cell r="Q967"/>
        </row>
        <row r="968">
          <cell r="D968"/>
          <cell r="P968"/>
          <cell r="Q968"/>
        </row>
        <row r="969">
          <cell r="D969"/>
          <cell r="P969"/>
          <cell r="Q969"/>
        </row>
        <row r="970">
          <cell r="D970"/>
          <cell r="P970"/>
          <cell r="Q970"/>
        </row>
        <row r="971">
          <cell r="D971"/>
          <cell r="P971"/>
          <cell r="Q971"/>
        </row>
        <row r="972">
          <cell r="D972"/>
          <cell r="P972"/>
          <cell r="Q972"/>
        </row>
        <row r="973">
          <cell r="D973"/>
          <cell r="P973"/>
          <cell r="Q973"/>
        </row>
        <row r="974">
          <cell r="D974"/>
          <cell r="P974"/>
          <cell r="Q974"/>
        </row>
        <row r="975">
          <cell r="D975"/>
          <cell r="P975"/>
          <cell r="Q975"/>
        </row>
        <row r="976">
          <cell r="D976"/>
          <cell r="P976"/>
          <cell r="Q976"/>
        </row>
        <row r="977">
          <cell r="D977"/>
          <cell r="P977"/>
          <cell r="Q977"/>
        </row>
        <row r="978">
          <cell r="D978"/>
          <cell r="P978"/>
          <cell r="Q978"/>
        </row>
        <row r="979">
          <cell r="D979"/>
          <cell r="P979"/>
          <cell r="Q979"/>
        </row>
        <row r="980">
          <cell r="D980"/>
          <cell r="P980"/>
          <cell r="Q980"/>
        </row>
        <row r="981">
          <cell r="D981"/>
          <cell r="P981"/>
          <cell r="Q981"/>
        </row>
        <row r="982">
          <cell r="D982"/>
          <cell r="P982"/>
          <cell r="Q982"/>
        </row>
        <row r="983">
          <cell r="D983"/>
          <cell r="P983"/>
          <cell r="Q983"/>
        </row>
        <row r="984">
          <cell r="D984"/>
          <cell r="P984"/>
          <cell r="Q984"/>
        </row>
        <row r="985">
          <cell r="D985"/>
          <cell r="P985"/>
          <cell r="Q985"/>
        </row>
        <row r="986">
          <cell r="D986"/>
          <cell r="P986"/>
          <cell r="Q986"/>
        </row>
        <row r="987">
          <cell r="D987"/>
          <cell r="P987"/>
          <cell r="Q987"/>
        </row>
        <row r="988">
          <cell r="D988"/>
          <cell r="P988"/>
          <cell r="Q988"/>
        </row>
        <row r="989">
          <cell r="D989"/>
          <cell r="P989"/>
          <cell r="Q989"/>
        </row>
        <row r="990">
          <cell r="D990"/>
          <cell r="P990"/>
          <cell r="Q990"/>
        </row>
        <row r="991">
          <cell r="D991"/>
          <cell r="P991"/>
          <cell r="Q991"/>
        </row>
        <row r="992">
          <cell r="D992"/>
          <cell r="P992"/>
          <cell r="Q992"/>
        </row>
        <row r="993">
          <cell r="D993"/>
          <cell r="P993"/>
          <cell r="Q993"/>
        </row>
        <row r="994">
          <cell r="D994"/>
          <cell r="P994"/>
          <cell r="Q994"/>
        </row>
        <row r="995">
          <cell r="D995"/>
          <cell r="P995"/>
          <cell r="Q995"/>
        </row>
        <row r="996">
          <cell r="D996"/>
          <cell r="P996"/>
          <cell r="Q996"/>
        </row>
        <row r="997">
          <cell r="D997"/>
          <cell r="P997"/>
          <cell r="Q997"/>
        </row>
        <row r="998">
          <cell r="D998"/>
          <cell r="P998"/>
          <cell r="Q998"/>
        </row>
        <row r="999">
          <cell r="D999"/>
          <cell r="P999"/>
          <cell r="Q999"/>
        </row>
        <row r="1000">
          <cell r="D1000"/>
          <cell r="P1000"/>
          <cell r="Q1000"/>
        </row>
        <row r="1001">
          <cell r="D1001"/>
          <cell r="P1001"/>
          <cell r="Q1001"/>
        </row>
        <row r="1002">
          <cell r="D1002"/>
          <cell r="P1002"/>
          <cell r="Q1002"/>
        </row>
        <row r="1003">
          <cell r="D1003"/>
          <cell r="P1003"/>
          <cell r="Q1003"/>
        </row>
        <row r="1004">
          <cell r="D1004"/>
          <cell r="P1004"/>
          <cell r="Q1004"/>
        </row>
        <row r="1005">
          <cell r="D1005"/>
          <cell r="P1005"/>
          <cell r="Q1005"/>
        </row>
        <row r="1006">
          <cell r="D1006"/>
          <cell r="P1006"/>
          <cell r="Q1006"/>
        </row>
        <row r="1007">
          <cell r="D1007"/>
          <cell r="P1007"/>
          <cell r="Q1007"/>
        </row>
        <row r="1008">
          <cell r="D1008"/>
          <cell r="P1008"/>
          <cell r="Q1008"/>
        </row>
        <row r="1009">
          <cell r="D1009"/>
          <cell r="P1009"/>
          <cell r="Q1009"/>
        </row>
        <row r="1010">
          <cell r="D1010"/>
          <cell r="P1010"/>
          <cell r="Q1010"/>
        </row>
        <row r="1011">
          <cell r="D1011"/>
          <cell r="P1011"/>
          <cell r="Q1011"/>
        </row>
        <row r="1012">
          <cell r="D1012"/>
          <cell r="P1012"/>
          <cell r="Q1012"/>
        </row>
        <row r="1013">
          <cell r="D1013"/>
          <cell r="P1013"/>
          <cell r="Q1013"/>
        </row>
        <row r="1014">
          <cell r="D1014"/>
          <cell r="P1014"/>
          <cell r="Q1014"/>
        </row>
        <row r="1015">
          <cell r="D1015"/>
          <cell r="P1015"/>
          <cell r="Q1015"/>
        </row>
        <row r="1016">
          <cell r="D1016"/>
          <cell r="P1016"/>
          <cell r="Q1016"/>
        </row>
        <row r="1017">
          <cell r="D1017"/>
          <cell r="P1017"/>
          <cell r="Q1017"/>
        </row>
        <row r="1018">
          <cell r="D1018"/>
          <cell r="P1018"/>
          <cell r="Q1018"/>
        </row>
        <row r="1019">
          <cell r="D1019"/>
          <cell r="P1019"/>
          <cell r="Q1019"/>
        </row>
        <row r="1020">
          <cell r="D1020"/>
          <cell r="P1020"/>
          <cell r="Q1020"/>
        </row>
        <row r="1021">
          <cell r="D1021"/>
          <cell r="P1021"/>
          <cell r="Q1021"/>
        </row>
        <row r="1022">
          <cell r="D1022"/>
          <cell r="P1022"/>
          <cell r="Q1022"/>
        </row>
        <row r="1023">
          <cell r="D1023"/>
          <cell r="P1023"/>
          <cell r="Q1023"/>
        </row>
        <row r="1024">
          <cell r="D1024"/>
          <cell r="P1024"/>
          <cell r="Q1024"/>
        </row>
        <row r="1025">
          <cell r="D1025"/>
          <cell r="P1025"/>
          <cell r="Q1025"/>
        </row>
        <row r="1026">
          <cell r="D1026"/>
          <cell r="P1026"/>
          <cell r="Q1026"/>
        </row>
        <row r="1027">
          <cell r="D1027"/>
          <cell r="P1027"/>
          <cell r="Q1027"/>
        </row>
        <row r="1028">
          <cell r="D1028"/>
          <cell r="P1028"/>
          <cell r="Q1028"/>
        </row>
        <row r="1029">
          <cell r="D1029"/>
          <cell r="P1029"/>
          <cell r="Q1029"/>
        </row>
        <row r="1030">
          <cell r="D1030"/>
          <cell r="P1030"/>
          <cell r="Q1030"/>
        </row>
        <row r="1031">
          <cell r="D1031"/>
          <cell r="P1031"/>
          <cell r="Q1031"/>
        </row>
        <row r="1032">
          <cell r="D1032"/>
          <cell r="P1032"/>
          <cell r="Q1032"/>
        </row>
        <row r="1033">
          <cell r="D1033"/>
          <cell r="P1033"/>
          <cell r="Q1033"/>
        </row>
        <row r="1034">
          <cell r="D1034"/>
          <cell r="P1034"/>
          <cell r="Q1034"/>
        </row>
        <row r="1035">
          <cell r="D1035"/>
          <cell r="P1035"/>
          <cell r="Q1035"/>
        </row>
        <row r="1036">
          <cell r="D1036"/>
          <cell r="P1036"/>
          <cell r="Q1036"/>
        </row>
        <row r="1037">
          <cell r="D1037"/>
          <cell r="P1037"/>
          <cell r="Q1037"/>
        </row>
        <row r="1038">
          <cell r="D1038"/>
          <cell r="P1038"/>
          <cell r="Q1038"/>
        </row>
        <row r="1039">
          <cell r="D1039"/>
          <cell r="P1039"/>
          <cell r="Q1039"/>
        </row>
        <row r="1040">
          <cell r="D1040"/>
          <cell r="P1040"/>
          <cell r="Q1040"/>
        </row>
        <row r="1041">
          <cell r="D1041"/>
          <cell r="P1041"/>
          <cell r="Q1041"/>
        </row>
        <row r="1042">
          <cell r="D1042"/>
          <cell r="P1042"/>
          <cell r="Q1042"/>
        </row>
        <row r="1043">
          <cell r="D1043"/>
          <cell r="P1043"/>
          <cell r="Q1043"/>
        </row>
        <row r="1044">
          <cell r="D1044"/>
          <cell r="P1044"/>
          <cell r="Q1044"/>
        </row>
        <row r="1045">
          <cell r="D1045"/>
          <cell r="P1045"/>
          <cell r="Q1045"/>
        </row>
        <row r="1046">
          <cell r="D1046"/>
          <cell r="P1046"/>
          <cell r="Q1046"/>
        </row>
        <row r="1047">
          <cell r="D1047"/>
          <cell r="P1047"/>
          <cell r="Q1047"/>
        </row>
        <row r="1048">
          <cell r="D1048"/>
          <cell r="P1048"/>
          <cell r="Q1048"/>
        </row>
        <row r="1049">
          <cell r="D1049"/>
          <cell r="P1049"/>
          <cell r="Q1049"/>
        </row>
        <row r="1050">
          <cell r="D1050"/>
          <cell r="P1050"/>
          <cell r="Q1050"/>
        </row>
        <row r="1051">
          <cell r="D1051"/>
          <cell r="P1051"/>
          <cell r="Q1051"/>
        </row>
        <row r="1052">
          <cell r="D1052"/>
          <cell r="P1052"/>
          <cell r="Q1052"/>
        </row>
        <row r="1053">
          <cell r="D1053"/>
          <cell r="P1053"/>
          <cell r="Q1053"/>
        </row>
        <row r="1054">
          <cell r="D1054"/>
          <cell r="P1054"/>
          <cell r="Q1054"/>
        </row>
        <row r="1055">
          <cell r="D1055"/>
          <cell r="P1055"/>
          <cell r="Q1055"/>
        </row>
        <row r="1056">
          <cell r="D1056"/>
          <cell r="P1056"/>
          <cell r="Q1056"/>
        </row>
        <row r="1057">
          <cell r="D1057"/>
          <cell r="P1057"/>
          <cell r="Q1057"/>
        </row>
        <row r="1058">
          <cell r="D1058"/>
          <cell r="P1058"/>
          <cell r="Q1058"/>
        </row>
        <row r="1059">
          <cell r="D1059"/>
          <cell r="P1059"/>
          <cell r="Q1059"/>
        </row>
        <row r="1060">
          <cell r="D1060"/>
          <cell r="P1060"/>
          <cell r="Q1060"/>
        </row>
        <row r="1061">
          <cell r="D1061"/>
          <cell r="P1061"/>
          <cell r="Q1061"/>
        </row>
        <row r="1062">
          <cell r="D1062"/>
          <cell r="P1062"/>
          <cell r="Q1062"/>
        </row>
        <row r="1063">
          <cell r="D1063"/>
          <cell r="P1063"/>
          <cell r="Q1063"/>
        </row>
        <row r="1064">
          <cell r="D1064"/>
          <cell r="P1064"/>
          <cell r="Q1064"/>
        </row>
        <row r="1065">
          <cell r="D1065"/>
          <cell r="P1065"/>
          <cell r="Q1065"/>
        </row>
        <row r="1066">
          <cell r="D1066"/>
          <cell r="P1066"/>
          <cell r="Q1066"/>
        </row>
        <row r="1067">
          <cell r="D1067"/>
          <cell r="P1067"/>
          <cell r="Q1067"/>
        </row>
        <row r="1068">
          <cell r="D1068"/>
          <cell r="P1068"/>
          <cell r="Q1068"/>
        </row>
        <row r="1069">
          <cell r="D1069"/>
          <cell r="P1069"/>
          <cell r="Q1069"/>
        </row>
        <row r="1070">
          <cell r="D1070"/>
          <cell r="P1070"/>
          <cell r="Q1070"/>
        </row>
        <row r="1071">
          <cell r="D1071"/>
          <cell r="P1071"/>
          <cell r="Q1071"/>
        </row>
        <row r="1072">
          <cell r="D1072"/>
          <cell r="P1072"/>
          <cell r="Q1072"/>
        </row>
        <row r="1073">
          <cell r="D1073"/>
          <cell r="P1073"/>
          <cell r="Q1073"/>
        </row>
        <row r="1074">
          <cell r="D1074"/>
          <cell r="P1074"/>
          <cell r="Q1074"/>
        </row>
        <row r="1075">
          <cell r="D1075"/>
          <cell r="P1075"/>
          <cell r="Q1075"/>
        </row>
        <row r="1076">
          <cell r="D1076"/>
          <cell r="P1076"/>
          <cell r="Q1076"/>
        </row>
        <row r="1077">
          <cell r="D1077"/>
          <cell r="P1077"/>
          <cell r="Q1077"/>
        </row>
        <row r="1078">
          <cell r="D1078"/>
          <cell r="P1078"/>
          <cell r="Q1078"/>
        </row>
        <row r="1079">
          <cell r="D1079"/>
          <cell r="P1079"/>
          <cell r="Q1079"/>
        </row>
        <row r="1080">
          <cell r="D1080"/>
          <cell r="P1080"/>
          <cell r="Q1080"/>
        </row>
        <row r="1081">
          <cell r="D1081"/>
          <cell r="P1081"/>
          <cell r="Q1081"/>
        </row>
        <row r="1082">
          <cell r="D1082"/>
          <cell r="P1082"/>
          <cell r="Q1082"/>
        </row>
        <row r="1083">
          <cell r="D1083"/>
          <cell r="P1083"/>
          <cell r="Q1083"/>
        </row>
        <row r="1084">
          <cell r="D1084"/>
          <cell r="P1084"/>
          <cell r="Q1084"/>
        </row>
        <row r="1085">
          <cell r="D1085"/>
          <cell r="P1085"/>
          <cell r="Q1085"/>
        </row>
        <row r="1086">
          <cell r="D1086"/>
          <cell r="P1086"/>
          <cell r="Q1086"/>
        </row>
        <row r="1087">
          <cell r="D1087"/>
          <cell r="P1087"/>
          <cell r="Q1087"/>
        </row>
        <row r="1088">
          <cell r="D1088"/>
          <cell r="P1088"/>
          <cell r="Q1088"/>
        </row>
        <row r="1089">
          <cell r="D1089"/>
          <cell r="P1089"/>
          <cell r="Q1089"/>
        </row>
        <row r="1090">
          <cell r="D1090"/>
          <cell r="P1090"/>
          <cell r="Q1090"/>
        </row>
        <row r="1091">
          <cell r="D1091"/>
          <cell r="P1091"/>
          <cell r="Q1091"/>
        </row>
        <row r="1092">
          <cell r="D1092"/>
          <cell r="P1092"/>
          <cell r="Q1092"/>
        </row>
        <row r="1093">
          <cell r="D1093"/>
          <cell r="P1093"/>
          <cell r="Q1093"/>
        </row>
        <row r="1094">
          <cell r="D1094"/>
          <cell r="P1094"/>
          <cell r="Q1094"/>
        </row>
        <row r="1095">
          <cell r="D1095"/>
          <cell r="P1095"/>
          <cell r="Q1095"/>
        </row>
        <row r="1096">
          <cell r="D1096"/>
          <cell r="P1096"/>
          <cell r="Q1096"/>
        </row>
        <row r="1097">
          <cell r="D1097"/>
          <cell r="P1097"/>
          <cell r="Q1097"/>
        </row>
        <row r="1098">
          <cell r="D1098"/>
          <cell r="P1098"/>
          <cell r="Q1098"/>
        </row>
        <row r="1099">
          <cell r="D1099"/>
          <cell r="P1099"/>
          <cell r="Q1099"/>
        </row>
        <row r="1100">
          <cell r="D1100"/>
          <cell r="P1100"/>
          <cell r="Q1100"/>
        </row>
        <row r="1101">
          <cell r="D1101"/>
          <cell r="P1101"/>
          <cell r="Q1101"/>
        </row>
        <row r="1102">
          <cell r="D1102"/>
          <cell r="P1102"/>
          <cell r="Q1102"/>
        </row>
        <row r="1103">
          <cell r="D1103"/>
          <cell r="P1103"/>
          <cell r="Q1103"/>
        </row>
        <row r="1104">
          <cell r="D1104"/>
          <cell r="P1104"/>
          <cell r="Q1104"/>
        </row>
        <row r="1105">
          <cell r="D1105"/>
          <cell r="P1105"/>
          <cell r="Q1105"/>
        </row>
        <row r="1106">
          <cell r="D1106"/>
          <cell r="P1106"/>
          <cell r="Q1106"/>
        </row>
        <row r="1107">
          <cell r="D1107"/>
          <cell r="P1107"/>
          <cell r="Q1107"/>
        </row>
        <row r="1108">
          <cell r="D1108"/>
          <cell r="P1108"/>
          <cell r="Q1108"/>
        </row>
        <row r="1109">
          <cell r="D1109"/>
          <cell r="P1109"/>
          <cell r="Q1109"/>
        </row>
        <row r="1110">
          <cell r="D1110"/>
          <cell r="P1110"/>
          <cell r="Q1110"/>
        </row>
        <row r="1111">
          <cell r="D1111"/>
          <cell r="P1111"/>
          <cell r="Q1111"/>
        </row>
        <row r="1112">
          <cell r="D1112"/>
          <cell r="P1112"/>
          <cell r="Q1112"/>
        </row>
        <row r="1113">
          <cell r="D1113"/>
          <cell r="P1113"/>
          <cell r="Q1113"/>
        </row>
        <row r="1114">
          <cell r="D1114"/>
          <cell r="P1114"/>
          <cell r="Q1114"/>
        </row>
        <row r="1115">
          <cell r="D1115"/>
          <cell r="P1115"/>
          <cell r="Q1115"/>
        </row>
        <row r="1116">
          <cell r="D1116"/>
          <cell r="P1116"/>
          <cell r="Q1116"/>
        </row>
        <row r="1117">
          <cell r="D1117"/>
          <cell r="P1117"/>
          <cell r="Q1117"/>
        </row>
        <row r="1118">
          <cell r="D1118"/>
          <cell r="P1118"/>
          <cell r="Q1118"/>
        </row>
        <row r="1119">
          <cell r="D1119"/>
          <cell r="P1119"/>
          <cell r="Q1119"/>
        </row>
        <row r="1120">
          <cell r="D1120"/>
          <cell r="P1120"/>
          <cell r="Q1120"/>
        </row>
        <row r="1121">
          <cell r="D1121"/>
          <cell r="P1121"/>
          <cell r="Q1121"/>
        </row>
        <row r="1122">
          <cell r="D1122"/>
          <cell r="P1122"/>
          <cell r="Q1122"/>
        </row>
        <row r="1123">
          <cell r="D1123"/>
          <cell r="P1123"/>
          <cell r="Q1123"/>
        </row>
        <row r="1124">
          <cell r="D1124"/>
          <cell r="P1124"/>
          <cell r="Q1124"/>
        </row>
        <row r="1125">
          <cell r="D1125"/>
          <cell r="P1125"/>
          <cell r="Q1125"/>
        </row>
        <row r="1126">
          <cell r="D1126"/>
          <cell r="P1126"/>
          <cell r="Q1126"/>
        </row>
        <row r="1127">
          <cell r="D1127"/>
          <cell r="P1127"/>
          <cell r="Q1127"/>
        </row>
        <row r="1128">
          <cell r="D1128"/>
          <cell r="P1128"/>
          <cell r="Q1128"/>
        </row>
        <row r="1129">
          <cell r="D1129"/>
          <cell r="P1129"/>
          <cell r="Q1129"/>
        </row>
        <row r="1130">
          <cell r="D1130"/>
          <cell r="P1130"/>
          <cell r="Q1130"/>
        </row>
        <row r="1131">
          <cell r="D1131"/>
          <cell r="P1131"/>
          <cell r="Q1131"/>
        </row>
        <row r="1132">
          <cell r="D1132"/>
          <cell r="P1132"/>
          <cell r="Q1132"/>
        </row>
        <row r="1133">
          <cell r="D1133"/>
          <cell r="P1133"/>
          <cell r="Q1133"/>
        </row>
        <row r="1134">
          <cell r="D1134"/>
          <cell r="P1134"/>
          <cell r="Q1134"/>
        </row>
        <row r="1135">
          <cell r="D1135"/>
          <cell r="P1135"/>
          <cell r="Q1135"/>
        </row>
        <row r="1136">
          <cell r="D1136"/>
          <cell r="P1136"/>
          <cell r="Q1136"/>
        </row>
        <row r="1137">
          <cell r="D1137"/>
          <cell r="P1137"/>
          <cell r="Q1137"/>
        </row>
        <row r="1138">
          <cell r="D1138"/>
          <cell r="P1138"/>
          <cell r="Q1138"/>
        </row>
        <row r="1139">
          <cell r="D1139"/>
          <cell r="P1139"/>
          <cell r="Q1139"/>
        </row>
        <row r="1140">
          <cell r="D1140"/>
          <cell r="P1140"/>
          <cell r="Q1140"/>
        </row>
        <row r="1141">
          <cell r="D1141"/>
          <cell r="P1141"/>
          <cell r="Q1141"/>
        </row>
        <row r="1142">
          <cell r="D1142"/>
          <cell r="P1142"/>
          <cell r="Q1142"/>
        </row>
        <row r="1143">
          <cell r="D1143"/>
          <cell r="P1143"/>
          <cell r="Q1143"/>
        </row>
        <row r="1144">
          <cell r="D1144"/>
          <cell r="P1144"/>
          <cell r="Q1144"/>
        </row>
        <row r="1145">
          <cell r="D1145"/>
          <cell r="P1145"/>
          <cell r="Q1145"/>
        </row>
        <row r="1146">
          <cell r="D1146"/>
          <cell r="P1146"/>
          <cell r="Q1146"/>
        </row>
        <row r="1147">
          <cell r="D1147"/>
          <cell r="P1147"/>
          <cell r="Q1147"/>
        </row>
        <row r="1148">
          <cell r="D1148"/>
          <cell r="P1148"/>
          <cell r="Q1148"/>
        </row>
        <row r="1149">
          <cell r="D1149"/>
          <cell r="P1149"/>
          <cell r="Q1149"/>
        </row>
        <row r="1150">
          <cell r="D1150"/>
          <cell r="P1150"/>
          <cell r="Q1150"/>
        </row>
        <row r="1151">
          <cell r="D1151"/>
          <cell r="P1151"/>
          <cell r="Q1151"/>
        </row>
        <row r="1152">
          <cell r="D1152"/>
          <cell r="P1152"/>
          <cell r="Q1152"/>
        </row>
        <row r="1153">
          <cell r="D1153"/>
          <cell r="P1153"/>
          <cell r="Q1153"/>
        </row>
        <row r="1154">
          <cell r="D1154"/>
          <cell r="P1154"/>
          <cell r="Q1154"/>
        </row>
        <row r="1155">
          <cell r="D1155"/>
          <cell r="P1155"/>
          <cell r="Q1155"/>
        </row>
        <row r="1156">
          <cell r="D1156"/>
          <cell r="P1156"/>
          <cell r="Q1156"/>
        </row>
        <row r="1157">
          <cell r="D1157"/>
          <cell r="P1157"/>
          <cell r="Q1157"/>
        </row>
        <row r="1158">
          <cell r="D1158"/>
          <cell r="P1158"/>
          <cell r="Q1158"/>
        </row>
        <row r="1159">
          <cell r="D1159"/>
          <cell r="P1159"/>
          <cell r="Q1159"/>
        </row>
        <row r="1160">
          <cell r="D1160"/>
          <cell r="P1160"/>
          <cell r="Q1160"/>
        </row>
        <row r="1161">
          <cell r="D1161"/>
          <cell r="P1161"/>
          <cell r="Q1161"/>
        </row>
        <row r="1162">
          <cell r="D1162"/>
          <cell r="P1162"/>
          <cell r="Q1162"/>
        </row>
        <row r="1163">
          <cell r="D1163"/>
          <cell r="P1163"/>
          <cell r="Q1163"/>
        </row>
        <row r="1164">
          <cell r="D1164"/>
          <cell r="P1164"/>
          <cell r="Q1164"/>
        </row>
        <row r="1165">
          <cell r="D1165"/>
          <cell r="P1165"/>
          <cell r="Q1165"/>
        </row>
        <row r="1166">
          <cell r="D1166"/>
          <cell r="P1166"/>
          <cell r="Q1166"/>
        </row>
        <row r="1167">
          <cell r="D1167"/>
          <cell r="P1167"/>
          <cell r="Q1167"/>
        </row>
        <row r="1168">
          <cell r="D1168"/>
          <cell r="P1168"/>
          <cell r="Q1168"/>
        </row>
        <row r="1169">
          <cell r="D1169"/>
          <cell r="P1169"/>
          <cell r="Q1169"/>
        </row>
        <row r="1170">
          <cell r="D1170"/>
          <cell r="P1170"/>
          <cell r="Q1170"/>
        </row>
        <row r="1171">
          <cell r="D1171"/>
          <cell r="P1171"/>
          <cell r="Q1171"/>
        </row>
        <row r="1172">
          <cell r="D1172"/>
          <cell r="P1172"/>
          <cell r="Q1172"/>
        </row>
        <row r="1173">
          <cell r="D1173"/>
          <cell r="P1173"/>
          <cell r="Q1173"/>
        </row>
        <row r="1174">
          <cell r="D1174"/>
          <cell r="P1174"/>
          <cell r="Q1174"/>
        </row>
        <row r="1175">
          <cell r="D1175"/>
          <cell r="P1175"/>
          <cell r="Q1175"/>
        </row>
        <row r="1176">
          <cell r="D1176"/>
          <cell r="P1176"/>
          <cell r="Q1176"/>
        </row>
        <row r="1177">
          <cell r="D1177"/>
          <cell r="P1177"/>
          <cell r="Q1177"/>
        </row>
        <row r="1178">
          <cell r="D1178"/>
          <cell r="P1178"/>
          <cell r="Q1178"/>
        </row>
        <row r="1179">
          <cell r="D1179"/>
          <cell r="P1179"/>
          <cell r="Q1179"/>
        </row>
        <row r="1180">
          <cell r="D1180"/>
          <cell r="P1180"/>
          <cell r="Q1180"/>
        </row>
        <row r="1181">
          <cell r="D1181"/>
          <cell r="P1181"/>
          <cell r="Q1181"/>
        </row>
        <row r="1182">
          <cell r="D1182"/>
          <cell r="P1182"/>
          <cell r="Q1182"/>
        </row>
        <row r="1183">
          <cell r="D1183"/>
          <cell r="P1183"/>
          <cell r="Q1183"/>
        </row>
        <row r="1184">
          <cell r="D1184"/>
          <cell r="P1184"/>
          <cell r="Q1184"/>
        </row>
        <row r="1185">
          <cell r="D1185"/>
          <cell r="P1185"/>
          <cell r="Q1185"/>
        </row>
        <row r="1186">
          <cell r="D1186"/>
          <cell r="P1186"/>
          <cell r="Q1186"/>
        </row>
        <row r="1187">
          <cell r="D1187"/>
          <cell r="P1187"/>
          <cell r="Q1187"/>
        </row>
        <row r="1188">
          <cell r="D1188"/>
          <cell r="P1188"/>
          <cell r="Q1188"/>
        </row>
        <row r="1189">
          <cell r="D1189"/>
          <cell r="P1189"/>
          <cell r="Q1189"/>
        </row>
        <row r="1190">
          <cell r="D1190"/>
          <cell r="P1190"/>
          <cell r="Q1190"/>
        </row>
        <row r="1191">
          <cell r="D1191"/>
          <cell r="P1191"/>
          <cell r="Q1191"/>
        </row>
        <row r="1192">
          <cell r="D1192"/>
          <cell r="P1192"/>
          <cell r="Q1192"/>
        </row>
        <row r="1193">
          <cell r="D1193"/>
          <cell r="P1193"/>
          <cell r="Q1193"/>
        </row>
        <row r="1194">
          <cell r="D1194"/>
          <cell r="P1194"/>
          <cell r="Q1194"/>
        </row>
        <row r="1195">
          <cell r="D1195"/>
          <cell r="P1195"/>
          <cell r="Q1195"/>
        </row>
        <row r="1196">
          <cell r="D1196"/>
          <cell r="P1196"/>
          <cell r="Q1196"/>
        </row>
        <row r="1197">
          <cell r="D1197"/>
          <cell r="P1197"/>
          <cell r="Q1197"/>
        </row>
        <row r="1198">
          <cell r="D1198"/>
          <cell r="P1198"/>
          <cell r="Q1198"/>
        </row>
        <row r="1199">
          <cell r="D1199"/>
          <cell r="P1199"/>
          <cell r="Q1199"/>
        </row>
        <row r="1200">
          <cell r="D1200"/>
          <cell r="P1200"/>
          <cell r="Q1200"/>
        </row>
        <row r="1201">
          <cell r="D1201"/>
          <cell r="P1201"/>
          <cell r="Q1201"/>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mmdatenblatt"/>
      <sheetName val="Bilanz"/>
      <sheetName val="GuV"/>
      <sheetName val="CMI"/>
      <sheetName val="Umbuchungen"/>
      <sheetName val="Eigenkapital-Entwicklung"/>
      <sheetName val="Fremdanteil-Entwicklung"/>
      <sheetName val="Anlagespiegel"/>
      <sheetName val="Finanzanlagespiegel"/>
      <sheetName val="Beteiligungsspiegel"/>
      <sheetName val="Wertpapierspiegel"/>
      <sheetName val="Derivatespiegel"/>
      <sheetName val="Hypothekenbankgeschäfte"/>
      <sheetName val="Risikovorsorge"/>
      <sheetName val="Restlaufzeiten"/>
      <sheetName val="Schuldenkonsolidierung RLZ"/>
      <sheetName val="Regionen"/>
      <sheetName val="Steuerüberleitung"/>
      <sheetName val="related_party_transactions"/>
      <sheetName val="Sonstiges"/>
      <sheetName val="Detail"/>
      <sheetName val="At fair value through p&amp;l"/>
      <sheetName val="Hedging"/>
      <sheetName val="Pensionsgeschäfte"/>
      <sheetName val="Wertpapierleihe"/>
      <sheetName val="Finanzielle Vermögenswerte"/>
      <sheetName val="FinRep"/>
      <sheetName val="Patronatserklärung"/>
      <sheetName val="Schuldenkonsolidierung"/>
      <sheetName val="Ertragskonsolidierung"/>
      <sheetName val="Segment regionale Märkte"/>
      <sheetName val="TK-Gruppe"/>
      <sheetName val="Equity"/>
      <sheetName val="Purchase Price Allocation"/>
      <sheetName val="Entwicklung Firmenwerte"/>
      <sheetName val="Terminology"/>
      <sheetName val="Gesellschaften"/>
      <sheetName val="Basisdaten"/>
      <sheetName val="Leer 1"/>
      <sheetName val="Leer 2"/>
      <sheetName val="Leer 3"/>
      <sheetName val="Leer 4"/>
      <sheetName val="Leer 5"/>
      <sheetName val="Leer 6"/>
      <sheetName val="Leer 7"/>
      <sheetName val="Leer 8"/>
      <sheetName val="Leer 9"/>
      <sheetName val="Leer 10"/>
      <sheetName val="Leer 11"/>
    </sheetNames>
    <sheetDataSet>
      <sheetData sheetId="0">
        <row r="13">
          <cell r="B13">
            <v>39813</v>
          </cell>
        </row>
      </sheetData>
      <sheetData sheetId="1"/>
      <sheetData sheetId="2"/>
      <sheetData sheetId="3"/>
      <sheetData sheetId="4"/>
      <sheetData sheetId="5"/>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Grey Shaded Cells"/>
      <sheetName val="Analysis Matrix - Names"/>
      <sheetName val="Analisys Matrix - Codes"/>
      <sheetName val="Hierarchies"/>
      <sheetName val="HierarchyMembers"/>
      <sheetName val="Dimensions"/>
      <sheetName val="Members"/>
      <sheetName val="Domains"/>
      <sheetName val="Tables"/>
      <sheetName val="TableComponentMembers"/>
      <sheetName val="Hier.ApplTables"/>
      <sheetName val="Lists-Aux"/>
    </sheetNames>
    <sheetDataSet>
      <sheetData sheetId="0" refreshError="1"/>
      <sheetData sheetId="1" refreshError="1"/>
      <sheetData sheetId="2" refreshError="1"/>
      <sheetData sheetId="3" refreshError="1"/>
      <sheetData sheetId="4" refreshError="1"/>
      <sheetData sheetId="5" refreshError="1"/>
      <sheetData sheetId="6">
        <row r="2">
          <cell r="B2" t="str">
            <v>Base</v>
          </cell>
        </row>
      </sheetData>
      <sheetData sheetId="7" refreshError="1"/>
      <sheetData sheetId="8" refreshError="1"/>
      <sheetData sheetId="9" refreshError="1"/>
      <sheetData sheetId="10" refreshError="1"/>
      <sheetData sheetId="11" refreshError="1"/>
      <sheetData sheetId="12">
        <row r="1">
          <cell r="A1" t="str">
            <v>BAS</v>
          </cell>
          <cell r="D1" t="str">
            <v>AP</v>
          </cell>
          <cell r="E1" t="str">
            <v>BT</v>
          </cell>
          <cell r="H1" t="str">
            <v>COI</v>
          </cell>
          <cell r="I1" t="str">
            <v>CP</v>
          </cell>
          <cell r="J1" t="str">
            <v>CQS</v>
          </cell>
          <cell r="K1" t="str">
            <v>CT</v>
          </cell>
          <cell r="N1" t="str">
            <v>ER</v>
          </cell>
          <cell r="P1" t="str">
            <v>GA</v>
          </cell>
          <cell r="Q1" t="str">
            <v>IM</v>
          </cell>
          <cell r="U1" t="str">
            <v>PCT</v>
          </cell>
          <cell r="V1" t="str">
            <v>PI</v>
          </cell>
          <cell r="W1" t="str">
            <v>PL</v>
          </cell>
          <cell r="X1" t="str">
            <v>PR</v>
          </cell>
          <cell r="Z1" t="str">
            <v>RP</v>
          </cell>
          <cell r="AA1" t="str">
            <v>RSP</v>
          </cell>
          <cell r="AB1" t="str">
            <v>RT</v>
          </cell>
          <cell r="AC1" t="str">
            <v>RTT</v>
          </cell>
          <cell r="AD1" t="str">
            <v>ST</v>
          </cell>
          <cell r="AF1" t="str">
            <v>TI</v>
          </cell>
          <cell r="AG1" t="str">
            <v>UES</v>
          </cell>
          <cell r="AI1" t="str">
            <v>TD</v>
          </cell>
        </row>
        <row r="2">
          <cell r="A2" t="str">
            <v>Base items residual category - Total/NA</v>
          </cell>
          <cell r="D2" t="str">
            <v>Risk weighted exposure amounts calculated for equity exposures - Total methods</v>
          </cell>
          <cell r="E2" t="str">
            <v>Boolean Tool residual category - Total/NA</v>
          </cell>
          <cell r="H2" t="str">
            <v>Not applicable/ Total</v>
          </cell>
          <cell r="I2" t="str">
            <v>Not applicable/ All credit protections</v>
          </cell>
          <cell r="J2" t="str">
            <v>Not applicable/ All credit quality steps</v>
          </cell>
          <cell r="K2" t="str">
            <v>Not applicable/ All counterparties</v>
          </cell>
          <cell r="N2" t="str">
            <v>Not applicable/ All situations related to external ratings</v>
          </cell>
          <cell r="P2" t="str">
            <v>TURKEY</v>
          </cell>
          <cell r="Q2" t="str">
            <v>Not applicable/All impairment concepts</v>
          </cell>
          <cell r="U2" t="str">
            <v>Not applicable/ All applicable percentages</v>
          </cell>
          <cell r="V2" t="str">
            <v>Not applicable/All positions</v>
          </cell>
          <cell r="W2" t="str">
            <v>Not applicable/All portfolios</v>
          </cell>
          <cell r="X2" t="str">
            <v>Not applicable</v>
          </cell>
          <cell r="Z2" t="str">
            <v>Not applicable/All related parties/All relationships</v>
          </cell>
          <cell r="AA2" t="str">
            <v>Not applicable/ All roles in the securitisation parties</v>
          </cell>
          <cell r="AB2" t="str">
            <v>Not applicable/All risks</v>
          </cell>
          <cell r="AC2" t="str">
            <v>Not applicable/ All risk tranfer treatments</v>
          </cell>
          <cell r="AD2" t="str">
            <v>Not applicable/All tranches</v>
          </cell>
          <cell r="AF2" t="str">
            <v>Time intervall applicable for free deliveries</v>
          </cell>
          <cell r="AG2" t="str">
            <v>Not applicable/ All types of underlying exposures</v>
          </cell>
          <cell r="AI2" t="str">
            <v>Not applicable</v>
          </cell>
        </row>
        <row r="3">
          <cell r="A3" t="str">
            <v>Own funds</v>
          </cell>
          <cell r="D3" t="str">
            <v>CR IRB - PD, LGD and M approach, excluding dilution risk</v>
          </cell>
          <cell r="E3" t="str">
            <v>Owners of the parent</v>
          </cell>
          <cell r="H3" t="str">
            <v>Instruments without a call or an incentive to redeem</v>
          </cell>
          <cell r="I3" t="str">
            <v>Guarantees other than credit derivatives - Subsitution effect</v>
          </cell>
          <cell r="J3" t="str">
            <v>CQS 1</v>
          </cell>
          <cell r="K3" t="str">
            <v>General governments</v>
          </cell>
          <cell r="N3" t="str">
            <v>Rated exposure</v>
          </cell>
          <cell r="P3" t="str">
            <v>ALBANIA</v>
          </cell>
          <cell r="Q3" t="str">
            <v xml:space="preserve">Specific allowances. Individually assessed financial assets </v>
          </cell>
          <cell r="U3">
            <v>0</v>
          </cell>
          <cell r="V3" t="str">
            <v>Weighted net MKR SEC long positions</v>
          </cell>
          <cell r="W3" t="str">
            <v>Cash and cash equivalents</v>
          </cell>
          <cell r="X3" t="str">
            <v>Complete fiscal year T</v>
          </cell>
          <cell r="Z3" t="str">
            <v>Subsidiaries</v>
          </cell>
          <cell r="AA3" t="str">
            <v>Originator</v>
          </cell>
          <cell r="AB3" t="str">
            <v>Credit risk, counterparty credit risk, dilution risk, free deliveries and settlement/delivery risk</v>
          </cell>
          <cell r="AC3" t="str">
            <v>Synthetic transactions</v>
          </cell>
          <cell r="AD3" t="str">
            <v>Senior</v>
          </cell>
          <cell r="AF3" t="str">
            <v>Not applicable/ All time intervals</v>
          </cell>
          <cell r="AG3" t="str">
            <v>Securitisation, 
Re-Securitisation</v>
          </cell>
          <cell r="AI3" t="str">
            <v>Key dimension</v>
          </cell>
        </row>
        <row r="4">
          <cell r="A4" t="str">
            <v>Income</v>
          </cell>
          <cell r="D4" t="str">
            <v>Duration-based approach</v>
          </cell>
          <cell r="E4" t="str">
            <v>Non-controlling interests</v>
          </cell>
          <cell r="H4" t="str">
            <v>Instruments with a call or an incentive to redeem</v>
          </cell>
          <cell r="I4" t="str">
            <v>Unfunded credit guarantees</v>
          </cell>
          <cell r="J4" t="str">
            <v>CQS 2</v>
          </cell>
          <cell r="K4" t="str">
            <v>Large regulated financial entities and unregulated financial entities</v>
          </cell>
          <cell r="N4" t="str">
            <v>Issuer credit assessment</v>
          </cell>
          <cell r="P4" t="str">
            <v>AUSTRIA</v>
          </cell>
          <cell r="Q4" t="str">
            <v>Impaired</v>
          </cell>
          <cell r="U4" t="str">
            <v>&gt;50% and &lt;=100%</v>
          </cell>
          <cell r="V4" t="str">
            <v>Weighted net MKR SEC short positions</v>
          </cell>
          <cell r="W4" t="str">
            <v>Trading financial liabilities</v>
          </cell>
          <cell r="X4" t="str">
            <v>Temporally not waived</v>
          </cell>
          <cell r="Z4" t="str">
            <v>Regulated entities within the scope of prudential consolidation</v>
          </cell>
          <cell r="AA4" t="str">
            <v>Investor</v>
          </cell>
          <cell r="AB4" t="str">
            <v>MKR EQU General risk</v>
          </cell>
          <cell r="AC4" t="str">
            <v>Traditional transactions</v>
          </cell>
          <cell r="AD4" t="str">
            <v>Mezzanine</v>
          </cell>
          <cell r="AF4" t="str">
            <v>≤ 30 days</v>
          </cell>
          <cell r="AG4" t="str">
            <v>Loans to corporates or SMEs</v>
          </cell>
          <cell r="AI4" t="str">
            <v>Key</v>
          </cell>
        </row>
        <row r="5">
          <cell r="A5" t="str">
            <v>Expenses</v>
          </cell>
          <cell r="D5" t="str">
            <v>Approaches for options</v>
          </cell>
          <cell r="E5" t="b">
            <v>1</v>
          </cell>
          <cell r="H5" t="str">
            <v>Instruments with a call exercisable after the reporting date, and which meet the conditions in Article 49 of CRR after the date of effective maturity</v>
          </cell>
          <cell r="I5" t="str">
            <v>Credit derivatives protection</v>
          </cell>
          <cell r="J5" t="str">
            <v>CQS 3</v>
          </cell>
          <cell r="K5" t="str">
            <v>Credit institutions</v>
          </cell>
          <cell r="N5" t="str">
            <v>Unrated exposure where a derived rating is used</v>
          </cell>
          <cell r="P5" t="str">
            <v>BELGIUM</v>
          </cell>
          <cell r="Q5" t="str">
            <v>Past due</v>
          </cell>
          <cell r="U5" t="str">
            <v>Zone 1 risk weights for MKR SA TDI general maturity-based approach</v>
          </cell>
          <cell r="V5" t="str">
            <v>Instruments subject to Large exposures regime</v>
          </cell>
          <cell r="W5" t="str">
            <v>Financial liabilities designated at fair value through profit or loss</v>
          </cell>
          <cell r="X5" t="str">
            <v>Previous year</v>
          </cell>
          <cell r="Z5" t="str">
            <v>Joint ventures</v>
          </cell>
          <cell r="AA5" t="str">
            <v>Sponsor</v>
          </cell>
          <cell r="AB5" t="str">
            <v>MKR EQU Specific risk</v>
          </cell>
          <cell r="AD5" t="str">
            <v>First loss</v>
          </cell>
          <cell r="AF5" t="str">
            <v>5-15 days</v>
          </cell>
          <cell r="AG5" t="str">
            <v>Consumer loans</v>
          </cell>
        </row>
        <row r="6">
          <cell r="A6" t="str">
            <v>Income or expenses</v>
          </cell>
          <cell r="D6" t="str">
            <v>CR IRB Specialized lending slotting criteria</v>
          </cell>
          <cell r="E6" t="b">
            <v>0</v>
          </cell>
          <cell r="H6" t="str">
            <v>Instruments with a call exercisable after the reporting date, and which do not meet the conditions in Article 49 of CRR after the date of effective maturity</v>
          </cell>
          <cell r="I6" t="str">
            <v>Credit derivatives - Substitution effect</v>
          </cell>
          <cell r="J6" t="str">
            <v>CQS 4</v>
          </cell>
          <cell r="K6" t="str">
            <v>Counterparties other than central banks, general governments, credit institutions, other financial corporations, corporates, retail</v>
          </cell>
          <cell r="N6" t="str">
            <v>Direct issue short-term credit assessment</v>
          </cell>
          <cell r="P6" t="str">
            <v>BULGARIA</v>
          </cell>
          <cell r="Q6" t="str">
            <v>Past due, Impaired</v>
          </cell>
          <cell r="U6">
            <v>0.2</v>
          </cell>
          <cell r="V6" t="str">
            <v>Weighted net MKR CTP long positions</v>
          </cell>
          <cell r="W6" t="str">
            <v>Financial liabilities measured at amortised cost</v>
          </cell>
          <cell r="X6" t="str">
            <v>Current year</v>
          </cell>
          <cell r="Z6" t="str">
            <v xml:space="preserve">Joint ventures, Associates </v>
          </cell>
          <cell r="AA6" t="str">
            <v>Originator, Investor</v>
          </cell>
          <cell r="AB6" t="str">
            <v>Position, fx and commodities risks</v>
          </cell>
          <cell r="AF6" t="str">
            <v>16-30 days</v>
          </cell>
          <cell r="AG6" t="str">
            <v>Trade receivables</v>
          </cell>
        </row>
        <row r="7">
          <cell r="A7" t="str">
            <v>Off balance sheet items</v>
          </cell>
          <cell r="D7" t="str">
            <v>MKR EQU Additional requirements for options</v>
          </cell>
          <cell r="H7" t="str">
            <v>Instruments with a call exercisable prior to  or on 20 July 2011, and which do not meet the conditions in Article 49 of CRR after the date of effective maturity</v>
          </cell>
          <cell r="I7" t="str">
            <v>With credit protection</v>
          </cell>
          <cell r="J7" t="str">
            <v>CQS other</v>
          </cell>
          <cell r="K7" t="str">
            <v>Corporates, Retail</v>
          </cell>
          <cell r="N7" t="str">
            <v>Direct issue credit assessment</v>
          </cell>
          <cell r="P7" t="str">
            <v>SWITZERLAND</v>
          </cell>
          <cell r="Q7" t="str">
            <v>Written-off</v>
          </cell>
          <cell r="U7" t="str">
            <v>0,2%</v>
          </cell>
          <cell r="V7" t="str">
            <v>Weighted net MKR CTP short positions</v>
          </cell>
          <cell r="W7" t="str">
            <v>Non-trading non-derivative financial liabilities measured at a cost-based method</v>
          </cell>
          <cell r="X7" t="str">
            <v>Complete fiscal year T-1</v>
          </cell>
          <cell r="Z7" t="str">
            <v>Associates</v>
          </cell>
          <cell r="AA7" t="str">
            <v>Originator, Sponsor</v>
          </cell>
          <cell r="AB7" t="str">
            <v>MKR FX risk</v>
          </cell>
          <cell r="AF7" t="str">
            <v>&gt; 30 days ≤ 60 days</v>
          </cell>
          <cell r="AG7" t="str">
            <v>Other assets</v>
          </cell>
        </row>
        <row r="8">
          <cell r="A8" t="str">
            <v>Memorandum items</v>
          </cell>
          <cell r="D8" t="str">
            <v>Standardised approaches for commodities risk</v>
          </cell>
          <cell r="I8" t="str">
            <v>Funded credit derivatives issued</v>
          </cell>
          <cell r="J8" t="str">
            <v>CQS 1 &amp; S/T CQS 1</v>
          </cell>
          <cell r="K8" t="str">
            <v>Corporates, Non financial</v>
          </cell>
          <cell r="N8" t="str">
            <v>Direct issue long-term credit assessment</v>
          </cell>
          <cell r="P8" t="str">
            <v>CYPRUS</v>
          </cell>
          <cell r="Q8" t="str">
            <v>Defaulted</v>
          </cell>
          <cell r="U8" t="str">
            <v>0,4%</v>
          </cell>
          <cell r="V8" t="str">
            <v>Long position</v>
          </cell>
          <cell r="W8" t="str">
            <v>Financial assets held for trading, Financial liabilities held for trading</v>
          </cell>
          <cell r="X8" t="str">
            <v>Complete fiscal year T-2</v>
          </cell>
          <cell r="Z8" t="str">
            <v xml:space="preserve">Parent and parent entities with joint control </v>
          </cell>
          <cell r="AB8" t="str">
            <v>MKR COM risk</v>
          </cell>
          <cell r="AF8" t="str">
            <v>31 to 45 days</v>
          </cell>
          <cell r="AG8" t="str">
            <v>Other liabilities</v>
          </cell>
        </row>
        <row r="9">
          <cell r="A9" t="str">
            <v>Exposures</v>
          </cell>
          <cell r="D9" t="str">
            <v>Maturity ladder approach</v>
          </cell>
          <cell r="I9" t="str">
            <v>Funded credit derivatives issued repruchased</v>
          </cell>
          <cell r="J9" t="str">
            <v>CQS 2</v>
          </cell>
          <cell r="K9" t="str">
            <v>Financial corporations. Other than credit institutions, Non-financial corporations, Households</v>
          </cell>
          <cell r="N9" t="str">
            <v>Without direct issue credit assessment</v>
          </cell>
          <cell r="P9" t="str">
            <v>CZECH REPUBLIC</v>
          </cell>
          <cell r="Q9" t="str">
            <v>Non defaulted</v>
          </cell>
          <cell r="U9" t="str">
            <v>0,7%</v>
          </cell>
          <cell r="V9" t="str">
            <v>Short position</v>
          </cell>
          <cell r="W9" t="str">
            <v>Trading financial assets, Trading financial liabilities</v>
          </cell>
          <cell r="X9" t="str">
            <v>End fiscal year T</v>
          </cell>
          <cell r="Z9" t="str">
            <v>Key management of the institution or its parent</v>
          </cell>
          <cell r="AB9" t="str">
            <v>MKR</v>
          </cell>
          <cell r="AF9" t="str">
            <v>≥46 days</v>
          </cell>
          <cell r="AG9" t="str">
            <v>Covered Bonds</v>
          </cell>
        </row>
        <row r="10">
          <cell r="A10" t="str">
            <v>Assets</v>
          </cell>
          <cell r="D10" t="str">
            <v>Extended maturity ladder approach</v>
          </cell>
          <cell r="I10" t="str">
            <v>Unfunded credit protection - Substitution effect</v>
          </cell>
          <cell r="J10" t="str">
            <v>CQS 3</v>
          </cell>
          <cell r="K10" t="str">
            <v>Financial corporations. Other than credit institutions</v>
          </cell>
          <cell r="N10" t="str">
            <v>Unrated exposure where a derived rating is not used</v>
          </cell>
          <cell r="P10" t="str">
            <v>GERMANY</v>
          </cell>
          <cell r="Q10" t="str">
            <v>Defaulted exposures</v>
          </cell>
          <cell r="U10" t="str">
            <v>Zone 2 risk weights for MKR SA TDI general maturity-based approach</v>
          </cell>
          <cell r="V10" t="str">
            <v>Matched position</v>
          </cell>
          <cell r="W10" t="str">
            <v>Financial assets designated at fair value through profit or loss, Financial liabilities designated at fair value through profit or loss</v>
          </cell>
          <cell r="X10" t="str">
            <v>End fiscal year T-1</v>
          </cell>
          <cell r="Z10" t="str">
            <v>Related parties other than Parent and parent entities with joint control, Subsidiaries, Associates and joint ventures, Key management of the institution or its parent</v>
          </cell>
          <cell r="AB10" t="str">
            <v>TDI and EQU General risk</v>
          </cell>
          <cell r="AF10" t="str">
            <v>&gt; 60 days ≤ 90 days</v>
          </cell>
          <cell r="AG10" t="str">
            <v>Underlying positions others than securitisation positions</v>
          </cell>
        </row>
        <row r="11">
          <cell r="A11" t="str">
            <v>Liabilities</v>
          </cell>
          <cell r="D11" t="str">
            <v>Simplified approach</v>
          </cell>
          <cell r="I11" t="str">
            <v>CRM techniques RW adjustment effect (alternative Approachfor real estate)</v>
          </cell>
          <cell r="J11" t="str">
            <v>CQS 4 &amp; S/T CQS 2</v>
          </cell>
          <cell r="K11" t="str">
            <v>Corporates</v>
          </cell>
          <cell r="N11" t="str">
            <v>Indirect issue credit assesment</v>
          </cell>
          <cell r="P11" t="str">
            <v>DENMARK</v>
          </cell>
          <cell r="Q11" t="str">
            <v>Specific allowances based on BAD</v>
          </cell>
          <cell r="U11" t="str">
            <v>1,25%</v>
          </cell>
          <cell r="V11" t="str">
            <v>Unmatched position</v>
          </cell>
          <cell r="W11" t="str">
            <v>Financial assets held for trading. At cost, Financial assets designated at fair value through profit or loss. At cost, Available-for-sale financial assets. At cost</v>
          </cell>
          <cell r="X11" t="str">
            <v>End fiscal year T-2</v>
          </cell>
          <cell r="Z11" t="str">
            <v>Unconsolidated structured entities in which the reporting institution has interests</v>
          </cell>
          <cell r="AB11" t="str">
            <v>TDI and EQU Specific risk</v>
          </cell>
          <cell r="AF11" t="str">
            <v>&gt; 90 days ≤ 180days</v>
          </cell>
          <cell r="AG11" t="str">
            <v>Underlying others than Securitisation</v>
          </cell>
        </row>
        <row r="12">
          <cell r="A12" t="str">
            <v>Equity</v>
          </cell>
          <cell r="D12" t="str">
            <v>MKR COM Additional requirements for options</v>
          </cell>
          <cell r="I12" t="str">
            <v>Funded credit protection with effects other than substitution [LE]</v>
          </cell>
          <cell r="J12" t="str">
            <v>CQS 5</v>
          </cell>
          <cell r="K12" t="str">
            <v>Non-financial corporations. Retail</v>
          </cell>
          <cell r="N12" t="str">
            <v>Specific issuing programme or facility to which the item constituting the exposure does not belong</v>
          </cell>
          <cell r="P12" t="str">
            <v>ESTONIA</v>
          </cell>
          <cell r="Q12" t="str">
            <v>General allowances based on BAD. Other than BAD art 37.2</v>
          </cell>
          <cell r="U12" t="str">
            <v>1,75%</v>
          </cell>
          <cell r="V12" t="str">
            <v>Unmatched position</v>
          </cell>
          <cell r="W12" t="str">
            <v>Available-for-sale financial assets. At fair value</v>
          </cell>
          <cell r="X12" t="str">
            <v>Temporally waived and temporally not waived</v>
          </cell>
          <cell r="Z12" t="str">
            <v>Undertakings in which the institution has participation of 20% or more</v>
          </cell>
          <cell r="AB12" t="str">
            <v>Equity risk</v>
          </cell>
          <cell r="AF12" t="str">
            <v>&gt; 180 days ≤ 1year</v>
          </cell>
          <cell r="AG12" t="str">
            <v>Residential mortgages</v>
          </cell>
        </row>
        <row r="13">
          <cell r="A13" t="str">
            <v>Liabilities and Equity</v>
          </cell>
          <cell r="D13" t="str">
            <v>Internal models approach for market risk</v>
          </cell>
          <cell r="I13" t="str">
            <v>CRM techniques Exposure value adjustment effect [LE]</v>
          </cell>
          <cell r="J13" t="str">
            <v>CQS 6</v>
          </cell>
          <cell r="K13" t="str">
            <v>Non-financial corporations</v>
          </cell>
          <cell r="P13" t="str">
            <v>SPAIN</v>
          </cell>
          <cell r="Q13" t="str">
            <v>General allowances based on BAD. BAD art 37.2</v>
          </cell>
          <cell r="U13" t="str">
            <v>2,25%</v>
          </cell>
          <cell r="W13" t="str">
            <v>Held-to-maturity investments</v>
          </cell>
          <cell r="X13" t="str">
            <v>End accounting year T-1</v>
          </cell>
          <cell r="Z13" t="str">
            <v>Post-employment benefit plans with defined benefits</v>
          </cell>
          <cell r="AB13" t="str">
            <v>MKR TDI Specific risk for positions calculated with approaches for securitisation instruments</v>
          </cell>
          <cell r="AF13" t="str">
            <v>&gt; 1 year</v>
          </cell>
          <cell r="AG13" t="str">
            <v>Commercial mortgages</v>
          </cell>
        </row>
        <row r="14">
          <cell r="D14" t="str">
            <v>CR IRB SEC Supervisory formula method</v>
          </cell>
          <cell r="I14" t="str">
            <v>Credit derivatives - LGD adjustment effect</v>
          </cell>
          <cell r="J14" t="str">
            <v>CQS 7 &amp; S/T CQS 3</v>
          </cell>
          <cell r="K14" t="str">
            <v>Central banks</v>
          </cell>
          <cell r="P14" t="str">
            <v>FINLAND</v>
          </cell>
          <cell r="Q14" t="str">
            <v>Specific allowances. Collectively assessed financial assets</v>
          </cell>
          <cell r="U14">
            <v>1.5</v>
          </cell>
          <cell r="W14" t="str">
            <v>Property, plant and equipment. Cost model</v>
          </cell>
          <cell r="X14" t="str">
            <v>Temporally waived</v>
          </cell>
          <cell r="Z14" t="str">
            <v>Undertakings where the institution has a qualifying holding</v>
          </cell>
          <cell r="AB14" t="str">
            <v>Credit risk and free deliveries</v>
          </cell>
          <cell r="AF14" t="str">
            <v>≤ 3 months</v>
          </cell>
          <cell r="AG14" t="str">
            <v>Credit card receivables</v>
          </cell>
        </row>
        <row r="15">
          <cell r="D15" t="str">
            <v>Total general risk, specific risk for non securitisation instruments, particular approach for CIUs reported in TDI template, additional requirements for options</v>
          </cell>
          <cell r="I15" t="str">
            <v>Mortgages on commercial immovable property</v>
          </cell>
          <cell r="J15" t="str">
            <v>CQS 8</v>
          </cell>
          <cell r="K15" t="str">
            <v>Retail</v>
          </cell>
          <cell r="P15" t="str">
            <v>FRANCE</v>
          </cell>
          <cell r="Q15" t="str">
            <v>General allowances</v>
          </cell>
          <cell r="U15" t="str">
            <v>Zone 3 risk weights for MKR SA TDI general maturity-based approach</v>
          </cell>
          <cell r="W15" t="str">
            <v>Investment property. Cost model</v>
          </cell>
          <cell r="Z15" t="str">
            <v>Entities of the financial sector</v>
          </cell>
          <cell r="AB15" t="str">
            <v>MKR TDI Specific risk excluding securitisations and CTP positions</v>
          </cell>
          <cell r="AF15" t="str">
            <v>&gt; 2 years ≤ 3 years</v>
          </cell>
          <cell r="AG15" t="str">
            <v>Leasing</v>
          </cell>
        </row>
        <row r="16">
          <cell r="D16" t="str">
            <v>Particular approach for CIUs reported as debt instruments</v>
          </cell>
          <cell r="I16" t="str">
            <v>Financial collateral simple method</v>
          </cell>
          <cell r="J16" t="str">
            <v>CQS 9</v>
          </cell>
          <cell r="K16" t="str">
            <v>Other financial corporations</v>
          </cell>
          <cell r="P16" t="str">
            <v>GREECE</v>
          </cell>
          <cell r="Q16" t="str">
            <v>All allowances</v>
          </cell>
          <cell r="U16" t="str">
            <v>2,75%</v>
          </cell>
          <cell r="W16" t="str">
            <v>Measurement for Intangible assets. Other than Goodwill. Cost model</v>
          </cell>
          <cell r="Z16" t="str">
            <v>Entities of the financial sector</v>
          </cell>
          <cell r="AB16" t="str">
            <v>MKR TDI Specific risk for securitisation instrument</v>
          </cell>
          <cell r="AF16" t="str">
            <v>&gt; 3 months  ≤ 12 months</v>
          </cell>
        </row>
        <row r="17">
          <cell r="D17" t="str">
            <v>Standardised approach for equity risk</v>
          </cell>
          <cell r="I17" t="str">
            <v>Funded credit protection other than financial collateral wiith subsitution effect</v>
          </cell>
          <cell r="J17" t="str">
            <v>CQS 10</v>
          </cell>
          <cell r="K17" t="str">
            <v>Non-financial corporations. Corporates</v>
          </cell>
          <cell r="P17" t="str">
            <v>HUNGARY</v>
          </cell>
          <cell r="Q17" t="str">
            <v>Collective allowances for incurrred but not reported losses</v>
          </cell>
          <cell r="U17" t="str">
            <v>3,25%</v>
          </cell>
          <cell r="W17" t="str">
            <v>Financial assets held for trading</v>
          </cell>
          <cell r="Z17" t="str">
            <v>Other than entities of the financial sector</v>
          </cell>
          <cell r="AB17" t="str">
            <v>MKR TDI Specific risk for CTP positions</v>
          </cell>
          <cell r="AF17" t="str">
            <v>&gt; 1 year ≤ 2 years</v>
          </cell>
        </row>
        <row r="18">
          <cell r="D18" t="str">
            <v>CR IRB Alternative treatment for exposures secured by real estate</v>
          </cell>
          <cell r="I18" t="str">
            <v>CRM techniques substitution effect</v>
          </cell>
          <cell r="J18" t="str">
            <v>CQS 11</v>
          </cell>
          <cell r="K18" t="str">
            <v>Default funds of complying CCPs</v>
          </cell>
          <cell r="P18" t="str">
            <v>IRELAND</v>
          </cell>
          <cell r="Q18" t="str">
            <v>Non-impaired</v>
          </cell>
          <cell r="U18">
            <v>0.5</v>
          </cell>
          <cell r="W18" t="str">
            <v>Cash equivalents and demand deposits. Other than Cash balances at central banks</v>
          </cell>
          <cell r="Z18" t="str">
            <v>Entities within the scope of prudential consolidation</v>
          </cell>
          <cell r="AB18" t="str">
            <v>Counterparty credit risk</v>
          </cell>
          <cell r="AF18" t="str">
            <v>&gt; 3 years ≤ 5 years</v>
          </cell>
        </row>
        <row r="19">
          <cell r="D19" t="str">
            <v>Approach for general risk for equities</v>
          </cell>
          <cell r="I19" t="str">
            <v>CRM techniques Exposure value adjustment effect (Financial collateral comprehesive method SA)</v>
          </cell>
          <cell r="J19" t="str">
            <v>ALL OTHER CQS</v>
          </cell>
          <cell r="K19" t="str">
            <v>Default funds of non-complying CCPs</v>
          </cell>
          <cell r="P19" t="str">
            <v>ITALY</v>
          </cell>
          <cell r="U19" t="str">
            <v>3,75%</v>
          </cell>
          <cell r="W19" t="str">
            <v>Financial assets held for trading. At cost</v>
          </cell>
          <cell r="AB19" t="str">
            <v>Interest rate risk</v>
          </cell>
          <cell r="AF19" t="str">
            <v>&gt; 5 years ≤ 10 years</v>
          </cell>
        </row>
        <row r="20">
          <cell r="D20" t="str">
            <v>Approach for specific risk for equities</v>
          </cell>
          <cell r="I20" t="str">
            <v>Mortages on residential property</v>
          </cell>
          <cell r="K20" t="str">
            <v>Financial corporations</v>
          </cell>
          <cell r="P20" t="str">
            <v>JAPAN</v>
          </cell>
          <cell r="U20" t="str">
            <v>4,5%</v>
          </cell>
          <cell r="W20" t="str">
            <v>Trading Financial assets. At cost</v>
          </cell>
          <cell r="AB20" t="str">
            <v>Foreign exchange risk</v>
          </cell>
          <cell r="AF20" t="str">
            <v>&gt; 10 years ≤ 15 years</v>
          </cell>
        </row>
        <row r="21">
          <cell r="D21" t="str">
            <v>Particular approach for CIUs reported as equity</v>
          </cell>
          <cell r="I21" t="str">
            <v xml:space="preserve">Funded credit protection other than financial collateral excluding life insurance policies pledged to the lending institutions substitution effect </v>
          </cell>
          <cell r="K21" t="str">
            <v>Households. Corporates</v>
          </cell>
          <cell r="P21" t="str">
            <v>LITHUANIA</v>
          </cell>
          <cell r="U21" t="str">
            <v>5,25%</v>
          </cell>
          <cell r="W21" t="str">
            <v>Financial assets designated at fair value through profit or loss. At cost</v>
          </cell>
          <cell r="AB21" t="str">
            <v>Commodity risk</v>
          </cell>
          <cell r="AF21" t="str">
            <v>&gt; 15 years</v>
          </cell>
        </row>
        <row r="22">
          <cell r="D22" t="str">
            <v>CR SA SEC Internal Assessment Approach</v>
          </cell>
          <cell r="I22" t="str">
            <v>Guarantees other than credit derivatives - LGD adjustment effect</v>
          </cell>
          <cell r="K22" t="str">
            <v>SME</v>
          </cell>
          <cell r="P22" t="str">
            <v>LUXEMBOURG</v>
          </cell>
          <cell r="U22">
            <v>0.06</v>
          </cell>
          <cell r="W22" t="str">
            <v>Available-for-sale financial assets. At cost</v>
          </cell>
          <cell r="AB22" t="str">
            <v>Risks other than Interest rate risk, Equity risk, Foreign exchange risk, Credit risk, Commodity risk</v>
          </cell>
          <cell r="AF22" t="str">
            <v>≥5 days</v>
          </cell>
        </row>
        <row r="23">
          <cell r="D23" t="str">
            <v>CR IRB SEC Internal Assessment Approach</v>
          </cell>
          <cell r="I23" t="str">
            <v>Secured by mortgages on immovable property</v>
          </cell>
          <cell r="K23" t="str">
            <v>Counterparties other than SME</v>
          </cell>
          <cell r="P23" t="str">
            <v>LATVIA</v>
          </cell>
          <cell r="U23">
            <v>0.08</v>
          </cell>
          <cell r="W23" t="str">
            <v>Banking book</v>
          </cell>
          <cell r="AB23" t="str">
            <v>Credit risk, counterparty credit risk and free deliveries</v>
          </cell>
          <cell r="AF23" t="str">
            <v>≥ 2,5 years</v>
          </cell>
        </row>
        <row r="24">
          <cell r="D24" t="str">
            <v>CR IRB SEC Look-Through Approach</v>
          </cell>
          <cell r="I24" t="str">
            <v>Funded credit protection - Substitution effect</v>
          </cell>
          <cell r="K24" t="str">
            <v>Central governments or central banks</v>
          </cell>
          <cell r="P24" t="str">
            <v>MACEDONIA, THE FORMER YUGOSLAV REPUBLIC OF</v>
          </cell>
          <cell r="U24" t="str">
            <v>12,5%</v>
          </cell>
          <cell r="W24" t="str">
            <v>Non-trading debt instruments measured at a cost-based method</v>
          </cell>
          <cell r="AB24" t="str">
            <v>Settlement/delivery risk</v>
          </cell>
          <cell r="AF24" t="str">
            <v>0-4 days</v>
          </cell>
        </row>
        <row r="25">
          <cell r="D25" t="str">
            <v>CR IRB Risk weighted exposure amounts calculated using RW, other</v>
          </cell>
          <cell r="I25" t="str">
            <v>Cash and equivalents held by third parties</v>
          </cell>
          <cell r="K25" t="str">
            <v xml:space="preserve">Regional governments or local authorities </v>
          </cell>
          <cell r="P25" t="str">
            <v>MALTA</v>
          </cell>
          <cell r="U25">
            <v>2.5</v>
          </cell>
          <cell r="W25" t="str">
            <v>Financial assets held for trading, Trading financial assets, Financial assets designated at fair value through profit or loss, Available-for-sale financial assets Non-trading non-derivative financial assets measured at fair value through profit or loss, N</v>
          </cell>
          <cell r="AB25" t="str">
            <v>Credit risk</v>
          </cell>
        </row>
        <row r="26">
          <cell r="D26" t="str">
            <v>Basic Indicator Approach</v>
          </cell>
          <cell r="I26" t="str">
            <v>Secured by real estate property</v>
          </cell>
          <cell r="K26" t="str">
            <v>Public sector entities</v>
          </cell>
          <cell r="P26" t="str">
            <v>NETHERLANDS</v>
          </cell>
          <cell r="U26" t="str">
            <v>Debt securities under the second category risk weights for MKR SA TDI specific total</v>
          </cell>
          <cell r="W26" t="str">
            <v>Accounting portfolios other than Financial assets held for trading, Trading financial assets, Financial assets designated at fair value through profit or loss, Available-for-sale financial assets, Non-trading non-derivative financial assets measured at fa</v>
          </cell>
          <cell r="AB26" t="str">
            <v>Credit risk, counterparty credit risk, dilution risk and free deliveries</v>
          </cell>
        </row>
        <row r="27">
          <cell r="D27" t="str">
            <v>CR Methods to calculate risk weights for securitisation exposures IRB</v>
          </cell>
          <cell r="I27" t="str">
            <v>Life insurance policies pledged to the lending institutions LGD adjustment effect</v>
          </cell>
          <cell r="K27" t="str">
            <v xml:space="preserve">Multilateral Development Banks </v>
          </cell>
          <cell r="P27" t="str">
            <v>NORWAY</v>
          </cell>
          <cell r="U27" t="str">
            <v>0,25%</v>
          </cell>
          <cell r="W27" t="str">
            <v>Accounting portfolios other than Financial liabilities held for trading, Trading financial liabilities, Financial liabilities designated at fair value through profit or loss, Financial liabilities measured at amortised cost, Non-trading non-derivative fin</v>
          </cell>
          <cell r="AB27" t="str">
            <v>Dilution risk</v>
          </cell>
        </row>
        <row r="28">
          <cell r="D28" t="str">
            <v>Approach for specific risk for non securitisation debt instruments</v>
          </cell>
          <cell r="I28" t="str">
            <v>Instruments issued by third party with the obligation to repurchase by request</v>
          </cell>
          <cell r="K28" t="str">
            <v>International Organisations</v>
          </cell>
          <cell r="P28" t="str">
            <v>OTHER</v>
          </cell>
          <cell r="U28">
            <v>0.01</v>
          </cell>
          <cell r="W28" t="str">
            <v>Property, plant and equipment</v>
          </cell>
          <cell r="AB28" t="str">
            <v>CVA risk</v>
          </cell>
        </row>
        <row r="29">
          <cell r="D29" t="str">
            <v>Approach for specific risk for securitisation instruments</v>
          </cell>
          <cell r="I29" t="str">
            <v>Life insurance policies pledged to the lending institutions substitution effect</v>
          </cell>
          <cell r="K29" t="str">
            <v>Institutions</v>
          </cell>
          <cell r="P29" t="str">
            <v>POLAND</v>
          </cell>
          <cell r="U29" t="str">
            <v>1,6%</v>
          </cell>
          <cell r="W29" t="str">
            <v>Trading financial assets</v>
          </cell>
          <cell r="AB29" t="str">
            <v>MKR TDI and EQU risk</v>
          </cell>
        </row>
        <row r="30">
          <cell r="D30" t="str">
            <v>Approach for specific risk for correlation trading portfolio</v>
          </cell>
          <cell r="I30" t="str">
            <v>Financial collateral comprehesive method SA</v>
          </cell>
          <cell r="K30" t="str">
            <v>Regulated financial entities not large</v>
          </cell>
          <cell r="P30" t="str">
            <v>PORTUGAL</v>
          </cell>
          <cell r="U30">
            <v>1</v>
          </cell>
          <cell r="W30" t="str">
            <v>Financial assets designated at fair value through profit or loss. Accounting mismatch, Financial liabilities designated at fair value through profit or loss. Accounting mismatch</v>
          </cell>
          <cell r="AB30" t="str">
            <v>Other risk</v>
          </cell>
        </row>
        <row r="31">
          <cell r="D31" t="str">
            <v>CR IRB - PD, LGD and M approach, dilution risk</v>
          </cell>
          <cell r="I31" t="str">
            <v>Funded credit derivatives total mitigation</v>
          </cell>
          <cell r="K31" t="str">
            <v>Financial entities</v>
          </cell>
          <cell r="P31" t="str">
            <v>ROMANIA</v>
          </cell>
          <cell r="U31">
            <v>0.12</v>
          </cell>
          <cell r="W31" t="str">
            <v>Financial assets designated at fair value through profit or loss. Evaluation on a fair value basis, Financial liabilities designated at fair value through profit or loss. Evaluation on a fair value basis</v>
          </cell>
          <cell r="AB31" t="str">
            <v>Large exposures risk</v>
          </cell>
        </row>
        <row r="32">
          <cell r="D32" t="str">
            <v>Standardised approach for foreign-exchange risk</v>
          </cell>
          <cell r="I32" t="str">
            <v>CRM techniques LGD adjustment effect</v>
          </cell>
          <cell r="K32" t="str">
            <v>Households. Retail</v>
          </cell>
          <cell r="P32" t="str">
            <v>SERBIA</v>
          </cell>
          <cell r="U32" t="str">
            <v>7 - 10%</v>
          </cell>
          <cell r="W32" t="str">
            <v>Financial assets designated at fair value through profit or loss. Hybrid contracts designated, Financial liabilities designated at fair value through profit or loss. Hybrid contracts designated</v>
          </cell>
          <cell r="AB32" t="str">
            <v>Risk of fixed overheads</v>
          </cell>
        </row>
        <row r="33">
          <cell r="D33" t="str">
            <v>MKR FX approach</v>
          </cell>
          <cell r="I33" t="str">
            <v>Unfunded credit protection - LGD adjustment effect</v>
          </cell>
          <cell r="K33" t="str">
            <v>Other than entities of the financial sector</v>
          </cell>
          <cell r="P33" t="str">
            <v>RUSSIAN FEDERATION</v>
          </cell>
          <cell r="U33" t="str">
            <v>12 - 18%</v>
          </cell>
          <cell r="W33" t="str">
            <v>Property, plant and equipment. Revaluation model</v>
          </cell>
          <cell r="AB33" t="str">
            <v>Operational risk</v>
          </cell>
        </row>
        <row r="34">
          <cell r="D34" t="str">
            <v>Standardised Approach, IRB Approach</v>
          </cell>
          <cell r="I34" t="str">
            <v>Funded credit protection - LGD adjustment effect</v>
          </cell>
          <cell r="K34" t="str">
            <v>Households</v>
          </cell>
          <cell r="P34" t="str">
            <v>SWEDEN</v>
          </cell>
          <cell r="U34" t="str">
            <v>20 - 35%</v>
          </cell>
          <cell r="W34" t="str">
            <v>Investment property. Fair value model</v>
          </cell>
          <cell r="AB34" t="str">
            <v>MKR TDI risk</v>
          </cell>
        </row>
        <row r="35">
          <cell r="D35" t="str">
            <v>CR SA</v>
          </cell>
          <cell r="I35" t="str">
            <v>Other elligible collateral under the IRB approach</v>
          </cell>
          <cell r="K35" t="str">
            <v>Counterparties other than financial corporations</v>
          </cell>
          <cell r="P35" t="str">
            <v>SLOVENIA</v>
          </cell>
          <cell r="U35" t="str">
            <v>40 - 75%</v>
          </cell>
          <cell r="W35" t="str">
            <v>Other non-trading non-derivative financial assets</v>
          </cell>
          <cell r="AB35" t="str">
            <v>MKR TDI General risk</v>
          </cell>
        </row>
        <row r="36">
          <cell r="D36" t="str">
            <v>Standardised Approaches for operational risk</v>
          </cell>
          <cell r="I36" t="str">
            <v>Financial collateral LGD adjustment effect</v>
          </cell>
          <cell r="K36" t="str">
            <v xml:space="preserve">Financial corporations. Other than credit institutions. Small and Medium Enterprises, Non-financial corporations. Small and Medium Enterprises, Households. Small and Medium Enterprises </v>
          </cell>
          <cell r="P36" t="str">
            <v>SLOVAKIA</v>
          </cell>
          <cell r="U36">
            <v>12.5</v>
          </cell>
          <cell r="W36" t="str">
            <v>Measurement for Intangible assets. Other than Goodwill. Revaluation model</v>
          </cell>
          <cell r="AB36" t="str">
            <v>MKR TDI Specific risk</v>
          </cell>
        </row>
        <row r="37">
          <cell r="D37" t="str">
            <v>Method for IRB - Equity - PD/LGD approach</v>
          </cell>
          <cell r="I37" t="str">
            <v>Real estate excluding inmovable property for which alternative treatment is used</v>
          </cell>
          <cell r="K37" t="str">
            <v>Default funds</v>
          </cell>
          <cell r="P37" t="str">
            <v>TR</v>
          </cell>
          <cell r="U37">
            <v>2</v>
          </cell>
          <cell r="W37" t="str">
            <v>Property, plant and equipment. Deemed cost, Investment property. Deemed cost</v>
          </cell>
          <cell r="AB37" t="str">
            <v>MKR not look-through CIUs risk</v>
          </cell>
        </row>
        <row r="38">
          <cell r="D38" t="str">
            <v>Method for IRB - Equity - Simple Risk Weight approach</v>
          </cell>
          <cell r="I38" t="str">
            <v>Other physical collateral eligible for CRM under IRB approach</v>
          </cell>
          <cell r="K38" t="str">
            <v>Counterparties other than central banks</v>
          </cell>
          <cell r="P38" t="str">
            <v>UKRAINE</v>
          </cell>
          <cell r="U38">
            <v>2.25</v>
          </cell>
          <cell r="W38" t="str">
            <v>Financial liabilities held for trading
Trading financial liabilities
Financial liabilities designated at fair value through profit or loss</v>
          </cell>
          <cell r="AB38" t="str">
            <v>MKR EQU risk</v>
          </cell>
        </row>
        <row r="39">
          <cell r="D39" t="str">
            <v>Method for IRB - Equity - Internal models approach</v>
          </cell>
          <cell r="I39" t="str">
            <v>Receivables eligible for CRM under IRB approach</v>
          </cell>
          <cell r="P39" t="str">
            <v>UNITED KINGDOM</v>
          </cell>
          <cell r="U39">
            <v>3</v>
          </cell>
          <cell r="W39" t="str">
            <v>Financial assets held for trading, 
Trading financial assets, 
Financial assets designated at fair value through profit or loss, 
Non-trading non-derivative financial assets measured at fair value through profit or loss,
Available-for-sale financial asset</v>
          </cell>
        </row>
        <row r="40">
          <cell r="D40" t="str">
            <v>CR Advanced IRB Approach</v>
          </cell>
          <cell r="I40" t="str">
            <v>CRM techniques double default treatment</v>
          </cell>
          <cell r="P40" t="str">
            <v>UNITED STATES</v>
          </cell>
          <cell r="U40">
            <v>3.5</v>
          </cell>
          <cell r="W40" t="str">
            <v>Trading book</v>
          </cell>
        </row>
        <row r="41">
          <cell r="D41" t="str">
            <v>CR Foundation IRB Approach</v>
          </cell>
          <cell r="I41" t="str">
            <v>Secured by commercial real state</v>
          </cell>
          <cell r="P41" t="str">
            <v>Not applicable/All geographical areas</v>
          </cell>
          <cell r="U41">
            <v>4.25</v>
          </cell>
          <cell r="W41" t="str">
            <v>Financial assets designated at fair value through profit or loss</v>
          </cell>
        </row>
        <row r="42">
          <cell r="D42" t="str">
            <v>CR IRB Approach</v>
          </cell>
          <cell r="I42" t="str">
            <v>Secured by mortgage of residential  properties</v>
          </cell>
          <cell r="P42" t="str">
            <v>Domestic</v>
          </cell>
          <cell r="U42">
            <v>0.02</v>
          </cell>
          <cell r="W42" t="str">
            <v>Banking and trading book</v>
          </cell>
        </row>
        <row r="43">
          <cell r="D43" t="str">
            <v>CR SA SEC Ratings Based Method</v>
          </cell>
          <cell r="P43" t="str">
            <v>Non-domestic</v>
          </cell>
          <cell r="U43">
            <v>5</v>
          </cell>
          <cell r="W43" t="str">
            <v>Accounting portfolios for equity instruments subject to impairment</v>
          </cell>
        </row>
        <row r="44">
          <cell r="D44" t="str">
            <v>CR SA SEC Look-Through Approach</v>
          </cell>
          <cell r="P44" t="str">
            <v>Non-Domestic. Countries other than EU</v>
          </cell>
          <cell r="U44">
            <v>6.5</v>
          </cell>
          <cell r="W44" t="str">
            <v>Accounting portfolios for debt instruments subject to impairment</v>
          </cell>
        </row>
        <row r="45">
          <cell r="D45" t="str">
            <v>CR IRB SEC Ratings Based Method</v>
          </cell>
          <cell r="P45" t="str">
            <v>Non-Domestic. EMU countries</v>
          </cell>
          <cell r="U45">
            <v>7.5</v>
          </cell>
          <cell r="W45" t="str">
            <v>Loans and receivables, Classified as held for sale</v>
          </cell>
        </row>
        <row r="46">
          <cell r="D46" t="str">
            <v>Alternative Standardised Approach</v>
          </cell>
          <cell r="P46" t="str">
            <v>Non-Domestic. EU countries other than EMU</v>
          </cell>
          <cell r="U46">
            <v>8.5</v>
          </cell>
          <cell r="W46" t="str">
            <v>Hedge accounting</v>
          </cell>
        </row>
        <row r="47">
          <cell r="D47" t="str">
            <v>MKR SA and MKR IM</v>
          </cell>
          <cell r="P47" t="str">
            <v>Countries not relevant for MKR purposes</v>
          </cell>
          <cell r="U47" t="str">
            <v>Risk weights other for CR SA</v>
          </cell>
          <cell r="W47" t="str">
            <v>Hedge accounting. Interest rate risk</v>
          </cell>
        </row>
        <row r="48">
          <cell r="D48" t="str">
            <v>Standardised approaches for market risk</v>
          </cell>
          <cell r="U48" t="str">
            <v>Risk weights other for MKR SA CTP</v>
          </cell>
          <cell r="W48" t="str">
            <v>Financial assets held for trading. Economic hedges, Financial liabilities held for trading. Economic hedges</v>
          </cell>
        </row>
        <row r="49">
          <cell r="D49" t="str">
            <v>Standardised approaches for interest rate risk</v>
          </cell>
          <cell r="U49">
            <v>1.9</v>
          </cell>
          <cell r="W49" t="str">
            <v>Hedge accounting. Fair value hedges</v>
          </cell>
        </row>
        <row r="50">
          <cell r="D50" t="str">
            <v>Total</v>
          </cell>
          <cell r="U50">
            <v>2.9</v>
          </cell>
          <cell r="W50" t="str">
            <v>Hedge accounting. Cash flow hedges</v>
          </cell>
        </row>
        <row r="51">
          <cell r="D51" t="str">
            <v>Total</v>
          </cell>
          <cell r="U51">
            <v>3.7</v>
          </cell>
          <cell r="W51" t="str">
            <v>Hedge accounting. Hedges of net investments in foreign operations</v>
          </cell>
        </row>
        <row r="52">
          <cell r="D52" t="str">
            <v>Advanced method</v>
          </cell>
          <cell r="U52" t="str">
            <v>Zone 1 risk weights for MKR SA TDI general duration-based approach</v>
          </cell>
          <cell r="W52" t="str">
            <v>Hedge accounting. Portfolio Fair value hedges of interest rate risk</v>
          </cell>
        </row>
        <row r="53">
          <cell r="D53" t="str">
            <v>Standardised Method</v>
          </cell>
          <cell r="U53" t="str">
            <v>Zone 2 risk weights for MKR SA TDI general duration-based approach</v>
          </cell>
          <cell r="W53" t="str">
            <v>Available-for-sale financial assets</v>
          </cell>
        </row>
        <row r="54">
          <cell r="D54" t="str">
            <v>CR Method for IRB - Equity</v>
          </cell>
          <cell r="U54">
            <v>0.1</v>
          </cell>
          <cell r="W54" t="str">
            <v>Hedge accounting. Portfolio Cash flow hedges of interest rate risk</v>
          </cell>
        </row>
        <row r="55">
          <cell r="D55" t="str">
            <v>Advanced Measurement Approach</v>
          </cell>
          <cell r="U55" t="str">
            <v>Zone 3 risk weights for MKR SA TDI general duration-based approach</v>
          </cell>
          <cell r="W55" t="str">
            <v>Investment property. Fair value model, Property, plan and equipment. Fair value model</v>
          </cell>
        </row>
        <row r="56">
          <cell r="D56" t="str">
            <v>Standardised Approach</v>
          </cell>
          <cell r="U56" t="str">
            <v>Reference percentages according to specific reporting obligation</v>
          </cell>
          <cell r="W56" t="str">
            <v>Financial assets held for trading, Trading financial assets</v>
          </cell>
        </row>
        <row r="57">
          <cell r="D57" t="str">
            <v>Standardised Approach - Exposures other than securitisations</v>
          </cell>
          <cell r="U57">
            <v>0.35</v>
          </cell>
          <cell r="W57" t="str">
            <v>Investment property</v>
          </cell>
        </row>
        <row r="58">
          <cell r="D58" t="str">
            <v>Standardised Approach - Securitisation exposures</v>
          </cell>
          <cell r="U58">
            <v>0.9</v>
          </cell>
          <cell r="W58" t="str">
            <v>Accounting portfolios at fair value for financial assets</v>
          </cell>
        </row>
        <row r="59">
          <cell r="D59" t="str">
            <v>IRB Approach</v>
          </cell>
          <cell r="U59">
            <v>0.7</v>
          </cell>
          <cell r="W59" t="str">
            <v>Accounting portfolios at a cost-based method for financial assets</v>
          </cell>
        </row>
        <row r="60">
          <cell r="D60" t="str">
            <v>Advanced IRB Approach - Exposures other than equities and securitisations</v>
          </cell>
          <cell r="U60">
            <v>0.75</v>
          </cell>
          <cell r="W60" t="str">
            <v>Accounting portfolios not measured at fair value through profit or loss for financial instruments</v>
          </cell>
        </row>
        <row r="61">
          <cell r="D61" t="str">
            <v>Foundation IRB Approach - Exposures other than equities and securitisations</v>
          </cell>
          <cell r="U61">
            <v>1.1499999999999999</v>
          </cell>
          <cell r="W61" t="str">
            <v>Accounting portfolios for non-trading financial instruments not included in IFRS</v>
          </cell>
        </row>
        <row r="62">
          <cell r="D62" t="str">
            <v>IRB approach - Equity</v>
          </cell>
          <cell r="U62" t="str">
            <v>&gt;0% and &lt;=20%</v>
          </cell>
          <cell r="W62" t="str">
            <v>Accounting portfolios for financial assets subject to impairment</v>
          </cell>
        </row>
        <row r="63">
          <cell r="D63" t="str">
            <v>IRB approach - Securitisation exposures</v>
          </cell>
          <cell r="U63" t="str">
            <v>&gt;20% and &lt;=50%</v>
          </cell>
          <cell r="W63" t="str">
            <v>Accounting portfolios for financial assets non-subject to impairment</v>
          </cell>
        </row>
        <row r="64">
          <cell r="D64" t="str">
            <v>Methods using external ratings</v>
          </cell>
          <cell r="U64" t="str">
            <v>Off-balance sheet items with a 100% CCF in the RSA</v>
          </cell>
          <cell r="W64" t="str">
            <v>Accounting portfolios for non-trading financial instruments</v>
          </cell>
        </row>
        <row r="65">
          <cell r="D65" t="str">
            <v>1250% for positions not subject to any method</v>
          </cell>
          <cell r="U65" t="str">
            <v>Off-balance sheet items with a 50% CCF in the RSA</v>
          </cell>
          <cell r="W65" t="str">
            <v>Non-trading non-derivative financial assets measured at fair value through profit or loss</v>
          </cell>
        </row>
        <row r="66">
          <cell r="D66" t="str">
            <v>Advanced measurement approaches</v>
          </cell>
          <cell r="U66" t="str">
            <v>RW_ &gt; 0 and ≤ 12%</v>
          </cell>
          <cell r="W66" t="str">
            <v>Accounting portfolios for trading financial instruments</v>
          </cell>
        </row>
        <row r="67">
          <cell r="D67" t="str">
            <v>Look-Through-Approach</v>
          </cell>
          <cell r="U67" t="str">
            <v>RW_&gt; 100 and ≤ 425%</v>
          </cell>
          <cell r="W67" t="str">
            <v>Non-trading non-derivative financial assets measured at fair value to equity</v>
          </cell>
        </row>
        <row r="68">
          <cell r="D68" t="str">
            <v>Internal Assessment Approach</v>
          </cell>
          <cell r="U68" t="str">
            <v>RW_&gt; 12 and ≤ 20%</v>
          </cell>
          <cell r="W68" t="str">
            <v>Investments in subsidiaries, joint ventures and associates</v>
          </cell>
        </row>
        <row r="69">
          <cell r="D69" t="str">
            <v>Original Exposure Method</v>
          </cell>
          <cell r="U69" t="str">
            <v>RW_&gt; 20 and ≤ 50%</v>
          </cell>
          <cell r="W69" t="str">
            <v>Loans and receivables</v>
          </cell>
        </row>
        <row r="70">
          <cell r="D70" t="str">
            <v>Standardised and IRB Approaches - Exposures other than securitisations and equities</v>
          </cell>
          <cell r="U70" t="str">
            <v>RW_&gt; 425 and ≤ 1250%</v>
          </cell>
          <cell r="W70" t="str">
            <v>Property, plant and equipment. Fair value model</v>
          </cell>
        </row>
        <row r="71">
          <cell r="D71" t="str">
            <v>Maturity-based approach</v>
          </cell>
          <cell r="U71" t="str">
            <v>RW_&gt; 50 and ≤ 75%</v>
          </cell>
          <cell r="W71" t="str">
            <v>Property, plant and equipment. Deemed cost</v>
          </cell>
        </row>
        <row r="72">
          <cell r="D72" t="str">
            <v>Approaches for general risk for debt instruments</v>
          </cell>
          <cell r="U72" t="str">
            <v>RW_&gt; 75 and ≤ 100%</v>
          </cell>
          <cell r="W72" t="str">
            <v>Investment property. Deemed cost</v>
          </cell>
        </row>
        <row r="73">
          <cell r="D73" t="str">
            <v>External rating not available</v>
          </cell>
          <cell r="W73" t="str">
            <v>Financial liabilities held for trading, Trading financial liabilities</v>
          </cell>
        </row>
        <row r="74">
          <cell r="D74" t="str">
            <v>Methods to calculate risk weights do not apply</v>
          </cell>
          <cell r="W74" t="str">
            <v>Financial liabilities designated at fair value through profit or loss. Hybrid contracts designated</v>
          </cell>
        </row>
        <row r="75">
          <cell r="D75" t="str">
            <v>Risk weighted exposure amounts calculated using PD, LGD and M</v>
          </cell>
          <cell r="W75" t="str">
            <v>Financial liabilities designated at fair value through profit or loss. Evaluation on a fair value basis</v>
          </cell>
        </row>
        <row r="76">
          <cell r="D76" t="str">
            <v>IRB Risk weighted exposure amounts calculated using RW</v>
          </cell>
          <cell r="W76" t="str">
            <v>Financial liabilities designated at fair value through profit or loss. Accounting mismatch</v>
          </cell>
        </row>
        <row r="77">
          <cell r="D77" t="str">
            <v>Add-on Mark-to market value</v>
          </cell>
          <cell r="W77" t="str">
            <v>Financial assets designated at fair value through profit or loss. Hybrid contracts designated</v>
          </cell>
        </row>
        <row r="78">
          <cell r="D78" t="str">
            <v>Add-on Mark-to-market method - Method 2</v>
          </cell>
          <cell r="W78" t="str">
            <v>Financial assets designated at fair value through profit or loss. Evaluation on a fair value basis</v>
          </cell>
        </row>
        <row r="79">
          <cell r="D79" t="str">
            <v>Add-on Mark-to-market method (assuming no netting or CRM)</v>
          </cell>
          <cell r="W79" t="str">
            <v>Classified as held for sale</v>
          </cell>
        </row>
        <row r="80">
          <cell r="D80" t="str">
            <v>Covered by a netting agreement</v>
          </cell>
          <cell r="W80" t="str">
            <v>Financial assets designated at fair value through profit or loss. Accounting mismatch</v>
          </cell>
        </row>
        <row r="81">
          <cell r="D81" t="str">
            <v>LR-netting-Method2</v>
          </cell>
          <cell r="W81" t="str">
            <v>Holdings</v>
          </cell>
        </row>
        <row r="82">
          <cell r="D82" t="str">
            <v>LR-netting-Method3</v>
          </cell>
          <cell r="W82" t="str">
            <v>Direct holdings</v>
          </cell>
        </row>
        <row r="83">
          <cell r="D83" t="str">
            <v>Market value</v>
          </cell>
          <cell r="W83" t="str">
            <v>Indirect holdings</v>
          </cell>
        </row>
        <row r="84">
          <cell r="D84" t="str">
            <v>Without a netting agreement</v>
          </cell>
          <cell r="W84" t="str">
            <v>Synthetic holdings</v>
          </cell>
        </row>
        <row r="85">
          <cell r="D85" t="str">
            <v>Without netting</v>
          </cell>
          <cell r="W85" t="str">
            <v>Actual or contigent obligations to buy</v>
          </cell>
        </row>
        <row r="86">
          <cell r="W86" t="str">
            <v>Other than holdings (!!!)</v>
          </cell>
        </row>
        <row r="87">
          <cell r="W87" t="str">
            <v>Other than investments in subsidaries, joint ventures and associates</v>
          </cell>
        </row>
        <row r="88">
          <cell r="W88" t="str">
            <v>Direct and indirect holdings</v>
          </cell>
        </row>
        <row r="89">
          <cell r="W89" t="str">
            <v>Investment not significant</v>
          </cell>
        </row>
        <row r="90">
          <cell r="W90" t="str">
            <v>Financial liabilities held for trading</v>
          </cell>
        </row>
        <row r="91">
          <cell r="W91" t="str">
            <v>Cash and cash balances at central banks</v>
          </cell>
        </row>
        <row r="92">
          <cell r="W92" t="str">
            <v>Demand deposits. Other than Cash on hand and Cash balances at central banks</v>
          </cell>
        </row>
        <row r="93">
          <cell r="W93" t="str">
            <v>Significant Investment</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REP Implementation"/>
      <sheetName val="CR TB SETT"/>
      <sheetName val="Lists"/>
      <sheetName val="Constantes"/>
      <sheetName val="Resultados"/>
      <sheetName val="Parameters"/>
      <sheetName val="Table 39_"/>
      <sheetName val="HiddenSheet"/>
      <sheetName val="Sector"/>
      <sheetName val="Tabelle4"/>
      <sheetName val="ISO-Code countires"/>
      <sheetName val="Exposure Type"/>
      <sheetName val="Asset_Liability"/>
      <sheetName val="ISO-Code Currency"/>
      <sheetName val="COREP_Implementation"/>
      <sheetName val="CR_TB_SETT"/>
      <sheetName val="Table_39_"/>
      <sheetName val="COREP_Implementation1"/>
      <sheetName val="CR_TB_SETT1"/>
      <sheetName val="Table_39_1"/>
      <sheetName val="static data"/>
      <sheetName val="Dados"/>
    </sheetNames>
    <sheetDataSet>
      <sheetData sheetId="0" refreshError="1"/>
      <sheetData sheetId="1" refreshError="1"/>
      <sheetData sheetId="2">
        <row r="17">
          <cell r="A17" t="str">
            <v>Yes, compulsory</v>
          </cell>
        </row>
        <row r="18">
          <cell r="A18" t="str">
            <v>Yes, optional</v>
          </cell>
        </row>
        <row r="19">
          <cell r="A19" t="str">
            <v>No</v>
          </cell>
        </row>
        <row r="21">
          <cell r="A21" t="str">
            <v>Monthly</v>
          </cell>
        </row>
        <row r="22">
          <cell r="A22" t="str">
            <v>Quarterly</v>
          </cell>
        </row>
        <row r="23">
          <cell r="A23" t="str">
            <v>Semi-annually</v>
          </cell>
        </row>
        <row r="24">
          <cell r="A24" t="str">
            <v>Annnually</v>
          </cell>
        </row>
        <row r="25">
          <cell r="A25" t="str">
            <v>Other, please specify</v>
          </cell>
        </row>
        <row r="27">
          <cell r="A27" t="str">
            <v>Fully</v>
          </cell>
        </row>
        <row r="28">
          <cell r="A28" t="str">
            <v>Partially</v>
          </cell>
        </row>
        <row r="29">
          <cell r="A29" t="str">
            <v>Not applied</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refreshError="1"/>
      <sheetData sheetId="2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Version"/>
      <sheetName val="Analysis Matrix - Names"/>
      <sheetName val="Analisys Matrix - Codes"/>
      <sheetName val="Dimensions"/>
      <sheetName val="Members"/>
      <sheetName val="Domains"/>
      <sheetName val="Tables"/>
      <sheetName val="Hierarchies"/>
      <sheetName val="TableComponents"/>
      <sheetName val="TableComponents (OLD)"/>
      <sheetName val="TableComponentMembers"/>
      <sheetName val="Validation  rules"/>
      <sheetName val="Lists-Aux"/>
    </sheetNames>
    <sheetDataSet>
      <sheetData sheetId="0"/>
      <sheetData sheetId="1"/>
      <sheetData sheetId="2"/>
      <sheetData sheetId="3"/>
      <sheetData sheetId="4">
        <row r="2">
          <cell r="B2" t="str">
            <v>Approach</v>
          </cell>
        </row>
        <row r="3">
          <cell r="B3" t="str">
            <v>Methods to determine risk weights</v>
          </cell>
        </row>
        <row r="4">
          <cell r="B4" t="str">
            <v>Amount type</v>
          </cell>
        </row>
        <row r="5">
          <cell r="B5" t="str">
            <v>Base</v>
          </cell>
        </row>
        <row r="6">
          <cell r="B6" t="str">
            <v>Controlling and non-controlling owners</v>
          </cell>
        </row>
        <row r="7">
          <cell r="B7" t="str">
            <v>Hybrid instruments</v>
          </cell>
        </row>
        <row r="8">
          <cell r="B8" t="str">
            <v>Removed during the period</v>
          </cell>
        </row>
        <row r="9">
          <cell r="B9" t="str">
            <v>Subject to operating lease (reporting entity lessor)</v>
          </cell>
        </row>
        <row r="10">
          <cell r="B10" t="str">
            <v>Subordinated</v>
          </cell>
        </row>
        <row r="11">
          <cell r="B11" t="str">
            <v>To be reclassified to profit or loss</v>
          </cell>
        </row>
        <row r="12">
          <cell r="B12" t="str">
            <v>Use of allocation mechanism</v>
          </cell>
        </row>
        <row r="13">
          <cell r="B13" t="str">
            <v>Condition of the pledge of collateral given</v>
          </cell>
        </row>
        <row r="14">
          <cell r="B14" t="str">
            <v>Condition of the pledge of collateral received</v>
          </cell>
        </row>
        <row r="15">
          <cell r="B15" t="str">
            <v>Eligibility for own funds of the main category</v>
          </cell>
        </row>
        <row r="16">
          <cell r="B16" t="str">
            <v>Transitional Eligibility in Own Funds</v>
          </cell>
        </row>
        <row r="17">
          <cell r="B17" t="str">
            <v>Callability of the instruments</v>
          </cell>
        </row>
        <row r="18">
          <cell r="B18" t="str">
            <v>CRM Effects/Collateral</v>
          </cell>
        </row>
        <row r="19">
          <cell r="B19" t="str">
            <v>Type of credit protection</v>
          </cell>
        </row>
        <row r="20">
          <cell r="B20" t="str">
            <v>Exposures by Credit Quality steps at inception</v>
          </cell>
        </row>
        <row r="21">
          <cell r="B21" t="str">
            <v>Exposures by Credit Quality steps at reporting date</v>
          </cell>
        </row>
        <row r="22">
          <cell r="B22" t="str">
            <v>Counterparty</v>
          </cell>
        </row>
        <row r="23">
          <cell r="B23" t="str">
            <v>Counterparty (large regulated financial entities)</v>
          </cell>
        </row>
        <row r="24">
          <cell r="B24" t="str">
            <v>Currency of the exposure</v>
          </cell>
        </row>
        <row r="25">
          <cell r="B25" t="str">
            <v>Exposure class</v>
          </cell>
        </row>
        <row r="26">
          <cell r="B26" t="str">
            <v>Items associated with a particular high risk</v>
          </cell>
        </row>
        <row r="27">
          <cell r="B27" t="str">
            <v>Use of external ratings</v>
          </cell>
        </row>
        <row r="28">
          <cell r="B28" t="str">
            <v>Event Type</v>
          </cell>
        </row>
        <row r="29">
          <cell r="B29" t="str">
            <v>Country of the market</v>
          </cell>
        </row>
        <row r="30">
          <cell r="B30" t="str">
            <v>Country where the exposure is generated</v>
          </cell>
        </row>
        <row r="31">
          <cell r="B31" t="str">
            <v>Country where the requirement is applicable</v>
          </cell>
        </row>
        <row r="32">
          <cell r="B32" t="str">
            <v>Location of the activities</v>
          </cell>
        </row>
        <row r="33">
          <cell r="B33" t="str">
            <v>Residence of counterparty</v>
          </cell>
        </row>
        <row r="34">
          <cell r="B34" t="str">
            <v>Impairment status</v>
          </cell>
        </row>
        <row r="35">
          <cell r="B35" t="str">
            <v>Type of allowance</v>
          </cell>
        </row>
        <row r="36">
          <cell r="B36" t="str">
            <v>Fair value hierarchy</v>
          </cell>
        </row>
        <row r="37">
          <cell r="B37" t="str">
            <v>Type of market</v>
          </cell>
        </row>
        <row r="38">
          <cell r="B38" t="str">
            <v>Collateral/Guarantee received</v>
          </cell>
        </row>
        <row r="39">
          <cell r="B39" t="str">
            <v>Derivatives Purchased/Sold</v>
          </cell>
        </row>
        <row r="40">
          <cell r="B40" t="str">
            <v>Main category</v>
          </cell>
        </row>
        <row r="41">
          <cell r="B41" t="str">
            <v>Main category of the Defined benefit plan assets</v>
          </cell>
        </row>
        <row r="42">
          <cell r="B42" t="str">
            <v>Main Category of the transferred financial asset to which the liability is associated to</v>
          </cell>
        </row>
        <row r="43">
          <cell r="B43" t="str">
            <v>Main Category provided of Investee</v>
          </cell>
        </row>
        <row r="44">
          <cell r="B44" t="str">
            <v>Main category that generates income or expenses</v>
          </cell>
        </row>
        <row r="45">
          <cell r="B45" t="str">
            <v>Main category that generates the deferred tax liability</v>
          </cell>
        </row>
        <row r="46">
          <cell r="B46" t="str">
            <v>Main Category underlying</v>
          </cell>
        </row>
        <row r="47">
          <cell r="B47" t="str">
            <v>Type of obligation with collateral given</v>
          </cell>
        </row>
        <row r="48">
          <cell r="B48" t="str">
            <v>Type of securitisation</v>
          </cell>
        </row>
        <row r="49">
          <cell r="B49" t="str">
            <v>NACE code counterparty</v>
          </cell>
        </row>
        <row r="50">
          <cell r="B50" t="str">
            <v>PD assigned to the obligor grade or pool</v>
          </cell>
        </row>
        <row r="51">
          <cell r="B51" t="str">
            <v>Conversion factors for off-balance sheet items</v>
          </cell>
        </row>
        <row r="52">
          <cell r="B52" t="str">
            <v>Loan to Value</v>
          </cell>
        </row>
        <row r="53">
          <cell r="B53" t="str">
            <v>Risk weights</v>
          </cell>
        </row>
        <row r="54">
          <cell r="B54" t="str">
            <v>Positions in the instrument</v>
          </cell>
        </row>
        <row r="55">
          <cell r="B55" t="str">
            <v>Accounting portfolio</v>
          </cell>
        </row>
        <row r="56">
          <cell r="B56" t="str">
            <v>Accounting portfolio of the transferred financial asset to which the liability is associated to</v>
          </cell>
        </row>
        <row r="57">
          <cell r="B57" t="str">
            <v>Prudential portfolio</v>
          </cell>
        </row>
        <row r="58">
          <cell r="B58" t="str">
            <v>Attribute: Reference date</v>
          </cell>
        </row>
        <row r="59">
          <cell r="B59" t="str">
            <v>Purpose</v>
          </cell>
        </row>
        <row r="60">
          <cell r="B60" t="str">
            <v>Related parties/Relationships</v>
          </cell>
        </row>
        <row r="61">
          <cell r="B61" t="str">
            <v>Role in the securitisation process</v>
          </cell>
        </row>
        <row r="62">
          <cell r="B62" t="str">
            <v>Type of risk</v>
          </cell>
        </row>
        <row r="63">
          <cell r="B63" t="str">
            <v>Type of risk transfer</v>
          </cell>
        </row>
        <row r="64">
          <cell r="B64" t="str">
            <v>Securitisation structure</v>
          </cell>
        </row>
        <row r="65">
          <cell r="B65" t="str">
            <v>Size of the counterparty</v>
          </cell>
        </row>
        <row r="66">
          <cell r="B66" t="str">
            <v>Business line</v>
          </cell>
        </row>
        <row r="67">
          <cell r="B67" t="str">
            <v>Type of activity</v>
          </cell>
        </row>
        <row r="68">
          <cell r="B68" t="str">
            <v>Type of activity of Related parties/Relationships</v>
          </cell>
        </row>
        <row r="69">
          <cell r="B69" t="str">
            <v>Type of investment firm</v>
          </cell>
        </row>
        <row r="70">
          <cell r="B70" t="str">
            <v>Code of the securitisation</v>
          </cell>
        </row>
        <row r="71">
          <cell r="B71" t="str">
            <v>Entity code</v>
          </cell>
        </row>
        <row r="72">
          <cell r="B72" t="str">
            <v>Individual entity code</v>
          </cell>
        </row>
        <row r="73">
          <cell r="B73" t="str">
            <v>Name of Investee</v>
          </cell>
        </row>
        <row r="74">
          <cell r="B74" t="str">
            <v>Security code</v>
          </cell>
        </row>
        <row r="75">
          <cell r="B75" t="str">
            <v>Residual maturity</v>
          </cell>
        </row>
        <row r="76">
          <cell r="B76" t="str">
            <v>Time from the due time for settlement</v>
          </cell>
        </row>
        <row r="77">
          <cell r="B77" t="str">
            <v>Time past due</v>
          </cell>
        </row>
        <row r="78">
          <cell r="B78" t="str">
            <v xml:space="preserve">Time past from due second contractual payment or delivery leg (free deliveries) </v>
          </cell>
        </row>
        <row r="79">
          <cell r="B79" t="str">
            <v>Type of underlying</v>
          </cell>
        </row>
      </sheetData>
      <sheetData sheetId="5"/>
      <sheetData sheetId="6"/>
      <sheetData sheetId="7"/>
      <sheetData sheetId="8"/>
      <sheetData sheetId="9"/>
      <sheetData sheetId="10"/>
      <sheetData sheetId="11"/>
      <sheetData sheetId="12"/>
      <sheetData sheetId="13">
        <row r="1">
          <cell r="B1" t="str">
            <v>AT</v>
          </cell>
          <cell r="C1" t="str">
            <v>MC</v>
          </cell>
          <cell r="G1" t="str">
            <v>COF</v>
          </cell>
          <cell r="AE1" t="str">
            <v>TA</v>
          </cell>
        </row>
        <row r="2">
          <cell r="B2" t="str">
            <v>b_Institution or equivalent</v>
          </cell>
          <cell r="C2" t="str">
            <v>(-) Country specific deductions from Own Funds Specific to Cover Market Risks[Country especific]</v>
          </cell>
          <cell r="G2" t="str">
            <v>AT1 Capital</v>
          </cell>
          <cell r="AE2" t="str">
            <v>Activities other than Clearing and settlement, Custody, Servicing fees from securitization activities</v>
          </cell>
        </row>
        <row r="3">
          <cell r="B3" t="str">
            <v>d_Entry date</v>
          </cell>
          <cell r="C3" t="str">
            <v>(-) Country specific deductions from total own funds[Country especific]</v>
          </cell>
          <cell r="G3" t="str">
            <v>CET1 Capital</v>
          </cell>
          <cell r="AE3" t="str">
            <v>Activities other than Securities, Clearing and settlement, Asset management, Custody, Central administration services for institutional customers, Fiduciary transactions, Payment services, Customer resources distributed but not managed, Structured Finance</v>
          </cell>
        </row>
        <row r="4">
          <cell r="B4" t="str">
            <v>d_First foreseeable termination date</v>
          </cell>
          <cell r="C4" t="str">
            <v>(-) Deduction of amounts exceeding the large exposures limits from total own funds under the provisions of Article 106 (1) subparagraph 3. [Country especific_IE]</v>
          </cell>
          <cell r="G4" t="str">
            <v>Deducted from own funds</v>
          </cell>
          <cell r="AE4" t="str">
            <v>Activities other than Securitisation Special Purpose Entities, Asset management</v>
          </cell>
        </row>
        <row r="5">
          <cell r="B5" t="str">
            <v>d_Legal final maturity date</v>
          </cell>
          <cell r="C5" t="str">
            <v>(-) Deduction of the positive difference arising from equity method (insurance entities)[Country especific_FR]</v>
          </cell>
          <cell r="G5" t="str">
            <v>Eligible as AT1 Capital</v>
          </cell>
          <cell r="AE5" t="str">
            <v>Agency services</v>
          </cell>
        </row>
        <row r="6">
          <cell r="B6" t="str">
            <v>d_Origination date of the securitisation</v>
          </cell>
          <cell r="C6" t="str">
            <v>(-) Deferred costs related with pension funds liabilities[Country especific_PT]</v>
          </cell>
          <cell r="G6" t="str">
            <v>Eligible as AT1 Capital and Non-eligible as AT1 due to reversible situations</v>
          </cell>
          <cell r="AE6" t="str">
            <v>Asset management</v>
          </cell>
        </row>
        <row r="7">
          <cell r="B7" t="str">
            <v>d_Removal date</v>
          </cell>
          <cell r="C7" t="str">
            <v>(-) Deferred tax assets associated with general provisions[Country especific_PT]</v>
          </cell>
          <cell r="G7" t="str">
            <v>Eligible as CET1 Capital</v>
          </cell>
          <cell r="AE7" t="str">
            <v>Asset management. Collective investment</v>
          </cell>
        </row>
        <row r="8">
          <cell r="B8" t="str">
            <v>i_Maturity value (days)</v>
          </cell>
          <cell r="C8" t="str">
            <v>(-) Deferred tax assets.[Country especific_NO]</v>
          </cell>
          <cell r="G8" t="str">
            <v>Eligible as CET1 Capital and Non-eligible as CET1 due to reversible situations</v>
          </cell>
          <cell r="AE8" t="str">
            <v>Asset management. Customer portfolios managed on a discretionary basis</v>
          </cell>
        </row>
        <row r="9">
          <cell r="B9" t="str">
            <v>i_Number of breaches during reporting period</v>
          </cell>
          <cell r="C9" t="str">
            <v>(-) Defined benefit pension fund assets[Country especific_NO]</v>
          </cell>
          <cell r="G9" t="str">
            <v>Eligible as own funds</v>
          </cell>
          <cell r="AE9" t="str">
            <v>Asset management. Pension funds</v>
          </cell>
        </row>
        <row r="10">
          <cell r="B10" t="str">
            <v>i_Number of counterparties</v>
          </cell>
          <cell r="C10" t="str">
            <v>(-) Difference between the reported impairments and provisions according to IFRS and the regulation on loss assessment[Country especific_SI]</v>
          </cell>
          <cell r="G10" t="str">
            <v>Eligible as T1 Capital</v>
          </cell>
          <cell r="AE10" t="str">
            <v>Central administration services for institutional customers</v>
          </cell>
        </row>
        <row r="11">
          <cell r="B11" t="str">
            <v>i_Number of exposures</v>
          </cell>
          <cell r="C11" t="str">
            <v>(-) Dividend payable and group contribution, classified as equity.[Country especific_NO]</v>
          </cell>
          <cell r="G11" t="str">
            <v>Eligible as T2 Capital</v>
          </cell>
          <cell r="AE11" t="str">
            <v>Clearing and settlement</v>
          </cell>
        </row>
        <row r="12">
          <cell r="B12" t="str">
            <v>i_Number of loss events (flow)</v>
          </cell>
          <cell r="C12" t="str">
            <v>(-) Equity components for convertible bonds issued by the institution. [Country especific_NO]</v>
          </cell>
          <cell r="G12" t="str">
            <v>Eligible as T2 Capital and Non-eligible as T2 due to reversible situations</v>
          </cell>
          <cell r="AE12" t="str">
            <v>Commercial Banking</v>
          </cell>
        </row>
        <row r="13">
          <cell r="B13" t="str">
            <v>i_Number of obligors</v>
          </cell>
          <cell r="C13" t="str">
            <v>(-) Excess on limits for Supplementary Additional Own Funds[Country especific]</v>
          </cell>
          <cell r="G13" t="str">
            <v>Non-eligible as AT1 due to reversible situations</v>
          </cell>
          <cell r="AE13" t="str">
            <v>Corporate finance</v>
          </cell>
        </row>
        <row r="14">
          <cell r="B14" t="str">
            <v>i_Number of overshotings</v>
          </cell>
          <cell r="C14" t="str">
            <v>(-) Excess on limits to large exposures[Country especific_PT]</v>
          </cell>
          <cell r="G14" t="str">
            <v>Non-eligible as CET1 due to reversible situations</v>
          </cell>
          <cell r="AE14" t="str">
            <v>Corporate items</v>
          </cell>
        </row>
        <row r="15">
          <cell r="B15" t="str">
            <v>i_Obligor grade</v>
          </cell>
          <cell r="C15" t="str">
            <v>(-) Free deliveries from 5 business days post second contractual payment or delivery leg until extinction of the transaction[Country especific_PT]</v>
          </cell>
          <cell r="G15" t="str">
            <v>Non-eligible as T2 due to reversible situations</v>
          </cell>
          <cell r="AE15" t="str">
            <v>Custody</v>
          </cell>
        </row>
        <row r="16">
          <cell r="B16" t="str">
            <v>i_Total number of counterparties</v>
          </cell>
          <cell r="C16" t="str">
            <v>(-) Impairments and provisions not reported due to a book-entry delay[Country especific_SI]</v>
          </cell>
          <cell r="G16" t="str">
            <v>Not applicable/ All capital categories</v>
          </cell>
          <cell r="AE16" t="str">
            <v>Custody. Collective investment</v>
          </cell>
        </row>
        <row r="17">
          <cell r="B17" t="str">
            <v>m_10% CET1 threshold</v>
          </cell>
          <cell r="C17" t="str">
            <v>(-) Insufficient building-up of provisions[Country especific_PT]</v>
          </cell>
          <cell r="G17" t="str">
            <v>T1 Capital</v>
          </cell>
          <cell r="AE17" t="str">
            <v>Custody. Customers other than Instutional customers</v>
          </cell>
        </row>
        <row r="18">
          <cell r="B18" t="str">
            <v>m_10% CET1 transitional limit</v>
          </cell>
          <cell r="C18" t="str">
            <v>(-) Losses in holdings not covered by provisions in accordance with Notice of Banco de Portugal no. 4/2002[Country especific_PT]</v>
          </cell>
          <cell r="G18" t="str">
            <v>T2 Capital</v>
          </cell>
          <cell r="AE18" t="str">
            <v>Custody. Entrusted to other entities</v>
          </cell>
        </row>
        <row r="19">
          <cell r="B19" t="str">
            <v>m_15% CET1 threshold</v>
          </cell>
          <cell r="C19" t="str">
            <v>(-) Maximum 50 % of capitalised consolidation difference according to section 10a para 6 sentence 9 and 10 of German Banking Act, which is not treated according to a minority interest[Country especific_DE]</v>
          </cell>
          <cell r="G19" t="str">
            <v>Total own funds</v>
          </cell>
          <cell r="AE19" t="str">
            <v>Custody. Institutional customers other than Collective investment</v>
          </cell>
        </row>
        <row r="20">
          <cell r="B20" t="str">
            <v>m_15% CET1 transitional limit</v>
          </cell>
          <cell r="C20" t="str">
            <v>(-) Other (CY)[Country especific_CY]</v>
          </cell>
          <cell r="AE20" t="str">
            <v>Customer resources distributed but not managed</v>
          </cell>
        </row>
        <row r="21">
          <cell r="B21" t="str">
            <v>m_Accumulated credit risk adjustments</v>
          </cell>
          <cell r="C21" t="str">
            <v>(-) Other country specific deductions from Original and Additional Own Funds[Country especific]</v>
          </cell>
          <cell r="AE21" t="str">
            <v>Customer resources distributed but not managed other than Collective investment, Insurance products</v>
          </cell>
        </row>
        <row r="22">
          <cell r="B22" t="str">
            <v>m_Accumulated impairment</v>
          </cell>
          <cell r="C22" t="str">
            <v>(-) Other country-specific deductions to Additional Own funds[Country especific]</v>
          </cell>
          <cell r="AE22" t="str">
            <v>Customer resources distributed but not managed. Collective investment</v>
          </cell>
        </row>
        <row r="23">
          <cell r="B23" t="str">
            <v>m_Accumulated write-offs</v>
          </cell>
          <cell r="C23" t="str">
            <v>(-) Others (PT)[Country especific_PT]</v>
          </cell>
          <cell r="AE23" t="str">
            <v>Customer resources distributed but not managed. Insurance products</v>
          </cell>
        </row>
        <row r="24">
          <cell r="B24" t="str">
            <v>m_Acquisition cost</v>
          </cell>
          <cell r="C24" t="str">
            <v>(-) Participations and other instruments hold in insurance undertakings, reinsurance undertakings and insurance holding companies (Financial Conglomerates Directive alternative method)[Country especific_PT]</v>
          </cell>
          <cell r="AE24" t="str">
            <v>Customer resources distributed but not managed. Other than collective investments, insurance products</v>
          </cell>
        </row>
        <row r="25">
          <cell r="B25" t="str">
            <v>m_Actuarial gains and losses (flow)</v>
          </cell>
          <cell r="C25" t="str">
            <v>(-) Planned dividend and profit sharing[Country especific_FI]</v>
          </cell>
          <cell r="AE25" t="str">
            <v>Fiduciary transactions</v>
          </cell>
        </row>
        <row r="26">
          <cell r="B26" t="str">
            <v>m_Additions (flow)</v>
          </cell>
          <cell r="C26" t="str">
            <v>(-) Qualified participating interest in non financial institutions[Country especific_PT]</v>
          </cell>
          <cell r="AE26" t="str">
            <v>Investment firms under Article 90 paragraph 2 and Article 93 of CRR</v>
          </cell>
        </row>
        <row r="27">
          <cell r="B27" t="str">
            <v>m_Additions, including increases in existing provisions (flow)</v>
          </cell>
          <cell r="C27" t="str">
            <v>(-) Specific provisions for credit risk when standardised approach is used[Country especific_BG]</v>
          </cell>
          <cell r="AE27" t="str">
            <v>Investment firms under Article 91 paragraph 1 and 2 and Article 92 of CRR</v>
          </cell>
        </row>
        <row r="28">
          <cell r="B28" t="str">
            <v>m_Adjusted stressed VaR</v>
          </cell>
          <cell r="C28" t="str">
            <v>(-) Tangible fixed assets (real estate) hold in repayment of credit granted by the institution in excess of the limits[Country especific_PT]</v>
          </cell>
          <cell r="AE28" t="str">
            <v>Investment vehicles under asset management other than Collective investment, Pension funds, Customer portfolios managed on a discretionary basis</v>
          </cell>
        </row>
        <row r="29">
          <cell r="B29" t="str">
            <v>m_Adjusted VaR</v>
          </cell>
          <cell r="C29" t="str">
            <v>(-) the net book value of investments in shares or in other form of participating interests, which represent 10 or more than 10 per cent of the paid-in capital of a unconsolidated undertakings other than those under item 1.3.1 and 1.3.2[Country especific_</v>
          </cell>
          <cell r="AE29" t="str">
            <v>Not applicable/All activities</v>
          </cell>
        </row>
        <row r="30">
          <cell r="B30" t="str">
            <v>m_Adjustment residual amount</v>
          </cell>
          <cell r="C30" t="str">
            <v>(-) Value adjustments for risks arising from securitisation transactions not reflected in the accounting[Country especific_PT]</v>
          </cell>
          <cell r="AE30" t="str">
            <v>Payment and settlement</v>
          </cell>
        </row>
        <row r="31">
          <cell r="B31" t="str">
            <v>m_Adjustment residual amount (flow)</v>
          </cell>
          <cell r="C31" t="str">
            <v>(-)Deferred tax assets, unaudited profit carried forward, interim dividends paid and foreseeable dividend payments[Country especific_LU]</v>
          </cell>
          <cell r="AE31" t="str">
            <v>Payment services</v>
          </cell>
        </row>
        <row r="32">
          <cell r="B32" t="str">
            <v>m_Adjustment to the risk-weighted exposure amount due to maturity mismatches</v>
          </cell>
          <cell r="C32" t="str">
            <v>(-)Other PP[Country especific_SI]</v>
          </cell>
          <cell r="AE32" t="str">
            <v>Retail Banking</v>
          </cell>
        </row>
        <row r="33">
          <cell r="B33" t="str">
            <v>m_Adjustment to the risk-weighted exposure amount due to maturity mismatches (CR SEC IRB)</v>
          </cell>
          <cell r="C33" t="str">
            <v>Accounting hedges</v>
          </cell>
          <cell r="AE33" t="str">
            <v>Retail Brokerage</v>
          </cell>
        </row>
        <row r="34">
          <cell r="B34" t="str">
            <v>m_Adjustment to the risk-weighted exposure amount due to maturity mismatches (CR SEC SA)</v>
          </cell>
          <cell r="C34" t="str">
            <v>Accounting Hedges. Fair value changes of the hedged item attributable to the hedged risk</v>
          </cell>
          <cell r="AE34" t="str">
            <v>Securities</v>
          </cell>
        </row>
        <row r="35">
          <cell r="B35" t="str">
            <v>m_Adjustment to Value used for MKR purpose, net, weighted after cap due to infringement of the due diligence provisions (MKR SA SEC)</v>
          </cell>
          <cell r="C35" t="str">
            <v>Accounting Hedges. Fair value changes of the hedging instrument [including discontinuation]</v>
          </cell>
          <cell r="AE35" t="str">
            <v>Securities. Issuances</v>
          </cell>
        </row>
        <row r="36">
          <cell r="B36" t="str">
            <v>m_Adjustment to weighted securitisation value used for MKR purposes</v>
          </cell>
          <cell r="C36" t="str">
            <v xml:space="preserve">Accounting Hedges. Ineffectiveness in profit or loss from cash flow hedges </v>
          </cell>
          <cell r="AE36" t="str">
            <v>Securities. Other than issuances and transfer orders</v>
          </cell>
        </row>
        <row r="37">
          <cell r="B37" t="str">
            <v>m_All changes in allowances for credit losses (flow)</v>
          </cell>
          <cell r="C37" t="str">
            <v xml:space="preserve">Accounting Hedges. Ineffectiveness in profit or loss from hedges of net investments in foreign operations </v>
          </cell>
          <cell r="AE37" t="str">
            <v>Securities. Transfer orders</v>
          </cell>
        </row>
        <row r="38">
          <cell r="B38" t="str">
            <v>m_All changes in Equity (flow)</v>
          </cell>
          <cell r="C38" t="str">
            <v>Accruals and deferred income</v>
          </cell>
          <cell r="AE38" t="str">
            <v>Servicing fees from securitization activities</v>
          </cell>
        </row>
        <row r="39">
          <cell r="B39" t="str">
            <v>m_All changes in Provisions (flow)</v>
          </cell>
          <cell r="C39" t="str">
            <v>Accumulated other comprehensive income</v>
          </cell>
          <cell r="AE39" t="str">
            <v>Structured finance</v>
          </cell>
        </row>
        <row r="40">
          <cell r="B40" t="str">
            <v>m_All price risks capital charge for CTP 12 weeks average</v>
          </cell>
          <cell r="C40" t="str">
            <v>Accumulated other comprehensive income, Fair value reserve</v>
          </cell>
          <cell r="AE40" t="str">
            <v>Trading and sales</v>
          </cell>
        </row>
        <row r="41">
          <cell r="B41" t="str">
            <v>m_All price risks capital charge for CTP Floor</v>
          </cell>
          <cell r="C41" t="str">
            <v>Accumulated other comprehensive income. Available-for-sale financial assets</v>
          </cell>
        </row>
        <row r="42">
          <cell r="B42" t="str">
            <v>m_All price risks capital charge for CTP Last measure</v>
          </cell>
          <cell r="C42" t="str">
            <v>Accumulated other comprehensive income. Cash flow hedges</v>
          </cell>
        </row>
        <row r="43">
          <cell r="B43" t="str">
            <v>m_All Reclassifications (flow)</v>
          </cell>
          <cell r="C43" t="str">
            <v>Accumulated other comprehensive income. Classified as held for sale</v>
          </cell>
        </row>
        <row r="44">
          <cell r="B44" t="str">
            <v xml:space="preserve">m_All Reclassifications (flow) </v>
          </cell>
          <cell r="C44" t="str">
            <v>Accumulated other comprehensive income. Defined benefit plans</v>
          </cell>
        </row>
        <row r="45">
          <cell r="B45" t="str">
            <v>m_Alleviation of own funds requirements due to diversivication</v>
          </cell>
          <cell r="C45" t="str">
            <v xml:space="preserve">Accumulated other comprehensive income. Foreign currency translation </v>
          </cell>
        </row>
        <row r="46">
          <cell r="B46" t="str">
            <v>m_Alleviation of own funds requirements due to risk mitigation techniques</v>
          </cell>
          <cell r="C46" t="str">
            <v>Accumulated other comprehensive income. Hedges of net investments in foreign operations</v>
          </cell>
        </row>
        <row r="47">
          <cell r="B47" t="str">
            <v>m_Alleviation of own funds requirements due to the expected loss captured in business practices</v>
          </cell>
          <cell r="C47" t="str">
            <v>Accumulated other comprehensive income. Intangible assets</v>
          </cell>
        </row>
        <row r="48">
          <cell r="B48" t="str">
            <v>m_Allowance account</v>
          </cell>
          <cell r="C48" t="str">
            <v>Accumulated other comprehensive income. Investments in subsidaries, joint ventures and associates</v>
          </cell>
        </row>
        <row r="49">
          <cell r="B49" t="str">
            <v>m_Amount assigned to direct credit substitutes</v>
          </cell>
          <cell r="C49" t="str">
            <v>Accumulated other comprehensive income. Tangible assets</v>
          </cell>
        </row>
        <row r="50">
          <cell r="B50" t="str">
            <v>m_Amount assigned to eligible liquidity facilities</v>
          </cell>
          <cell r="C50" t="str">
            <v>Actual or contingent obligation to purchase instruments issued</v>
          </cell>
        </row>
        <row r="51">
          <cell r="B51" t="str">
            <v>m_Amount assigned to IRS / CRS</v>
          </cell>
          <cell r="C51" t="str">
            <v>Adjustment according to § 23 par. 14  point 4 BWG[Country especific_AT]</v>
          </cell>
        </row>
        <row r="52">
          <cell r="B52" t="str">
            <v>m_Amount assigned to other off-balance sheet items</v>
          </cell>
          <cell r="C52" t="str">
            <v>Adjustment according to § 23 par. 14 point 3 BWG[Country especific_AT]</v>
          </cell>
        </row>
        <row r="53">
          <cell r="B53" t="str">
            <v xml:space="preserve">m_Amount by which any related credit derivatives mitigate the maximum exposure to credit risk </v>
          </cell>
          <cell r="C53" t="str">
            <v>Adjustment according to § 23 par. 14 point 6 BWG[Country especific_AT]</v>
          </cell>
        </row>
        <row r="54">
          <cell r="B54" t="str">
            <v>m_Amount contractually required to pay at maturity</v>
          </cell>
          <cell r="C54" t="str">
            <v>Adjustment to Other valuation differences affecting eligible reserves[Country especific]</v>
          </cell>
        </row>
        <row r="55">
          <cell r="B55" t="str">
            <v>m_Amount of Assets involved in the services provided by the institution</v>
          </cell>
          <cell r="C55" t="str">
            <v>Adjustments made to minority interests related to preferential shares and shares without voting rights assimilated to securities os inderterminate duration transferred to core additional own funds[Country especific_ES]</v>
          </cell>
        </row>
        <row r="56">
          <cell r="B56" t="str">
            <v>m_Amount of change in fair value attributable to changes in credit risk (flow)</v>
          </cell>
          <cell r="C56" t="str">
            <v>Adjustments made to minority interests related to preferential shares assimilated to subordinated loan capital transferred to additional own funds[Country especific_ES]</v>
          </cell>
        </row>
        <row r="57">
          <cell r="B57" t="str">
            <v>m_Amount of changes in fair value attributable to changes in credit risk (flow)</v>
          </cell>
          <cell r="C57" t="str">
            <v>Adjustments made to minority interests related to revaluation reserves transferred to core additional own funds[Country especific_ES]</v>
          </cell>
        </row>
        <row r="58">
          <cell r="B58" t="str">
            <v>m_Amount of cumulative change in fair values attributable to changes in credit risk</v>
          </cell>
          <cell r="C58" t="str">
            <v>Adjustments to CET1 due to prudential filters</v>
          </cell>
        </row>
        <row r="59">
          <cell r="B59" t="str">
            <v xml:space="preserve">m_Amount of cumulative change in the fair value of any related credit derivatives since designated </v>
          </cell>
          <cell r="C59" t="str">
            <v>Adjustments to trading book items[Country especific_SI]</v>
          </cell>
        </row>
        <row r="60">
          <cell r="B60" t="str">
            <v>m_Amount of gains (flow)</v>
          </cell>
          <cell r="C60" t="str">
            <v>Administrative expenses</v>
          </cell>
        </row>
        <row r="61">
          <cell r="B61" t="str">
            <v>m_Amount of losses (flow)</v>
          </cell>
          <cell r="C61" t="str">
            <v>Administrative expenses. Other than staff</v>
          </cell>
        </row>
        <row r="62">
          <cell r="B62" t="str">
            <v>m_Amount of own equity instruments  contractually obliged to purchase</v>
          </cell>
          <cell r="C62" t="str">
            <v>Administrative expenses. Staff</v>
          </cell>
        </row>
        <row r="63">
          <cell r="B63" t="str">
            <v>m_Amount of purchases of own instruments</v>
          </cell>
          <cell r="C63" t="str">
            <v>Administrative expenses. Staff. Pension and similar expenses</v>
          </cell>
        </row>
        <row r="64">
          <cell r="B64" t="str">
            <v xml:space="preserve">m_Amount of the change in the fair value of any related credit derivatives or similar instrument </v>
          </cell>
          <cell r="C64" t="str">
            <v>Administrative expenses. Staff. Share based payments</v>
          </cell>
        </row>
        <row r="65">
          <cell r="B65" t="str">
            <v>m_Amount qualifying as consolidated reserves in accordance with prior regulation</v>
          </cell>
          <cell r="C65" t="str">
            <v>All assets</v>
          </cell>
        </row>
        <row r="66">
          <cell r="B66" t="str">
            <v xml:space="preserve">m_Amount that exceeds the limit for grandfathering of instruments not consituting State aid </v>
          </cell>
          <cell r="C66" t="str">
            <v>All assets, all liabilities, all off balance sheet items</v>
          </cell>
        </row>
        <row r="67">
          <cell r="B67" t="str">
            <v>m_Amount to be deducted as a result of the application of the 10% CET1 limit</v>
          </cell>
          <cell r="C67" t="str">
            <v>All assets, All Off balance sheet items, Derivatives, Short positions, Debt securities issued, Deposits</v>
          </cell>
        </row>
        <row r="68">
          <cell r="B68" t="str">
            <v>m_Amount to be deducted as a result of the application of the 15% CET1limit</v>
          </cell>
          <cell r="C68" t="str">
            <v>All collateral received</v>
          </cell>
        </row>
        <row r="69">
          <cell r="B69" t="str">
            <v>m_Amount to be risk weighted as a result of the application of the 10% CET1 limit</v>
          </cell>
          <cell r="C69" t="str">
            <v>All equity</v>
          </cell>
        </row>
        <row r="70">
          <cell r="B70" t="str">
            <v>m_Amount treated as AT1 instruments of relevant entities where the institution does not have a significant investment</v>
          </cell>
          <cell r="C70" t="str">
            <v>All equity, All liabilities</v>
          </cell>
        </row>
        <row r="71">
          <cell r="B71" t="str">
            <v>m_Amount treated as AT1 instruments of relevant entities where the institution has a significant investment</v>
          </cell>
          <cell r="C71" t="str">
            <v>All exposures</v>
          </cell>
        </row>
        <row r="72">
          <cell r="B72" t="str">
            <v>m_Amount treated as AT2 instruments of relevant entities where the institution does not have a significant investment</v>
          </cell>
          <cell r="C72" t="str">
            <v>All liabilities</v>
          </cell>
        </row>
        <row r="73">
          <cell r="B73" t="str">
            <v>m_Amount treated as AT2 instruments of relevant entities where the institution has a significant investment</v>
          </cell>
          <cell r="C73" t="str">
            <v>Assets involved in the services provided by the institution</v>
          </cell>
        </row>
        <row r="74">
          <cell r="B74" t="str">
            <v>m_Amount treated as CET1 instruments of relevant entities where the institution does not have a significant investment</v>
          </cell>
          <cell r="C74" t="str">
            <v xml:space="preserve">Assets other than Cash on hand, Derivatives, Debt securities, Loans and advances, Equity instruments, Fair value changes of the hedged items in portfolio hedge of interest rate risk, Tangible assets, Intangible assets, Tax assets, Prepayments and accrued </v>
          </cell>
        </row>
        <row r="75">
          <cell r="B75" t="str">
            <v>m_Amount treated as CET1 instruments of relevant entities where the institution has a significant investment</v>
          </cell>
          <cell r="C75" t="str">
            <v>Assets other than Cash on hand, Derivatives, Equity instruments, Debt securities, Loans and advances, Tangible assets, Intangible assets</v>
          </cell>
        </row>
        <row r="76">
          <cell r="B76" t="str">
            <v xml:space="preserve">m_Amount used for LGD adjustment </v>
          </cell>
          <cell r="C76" t="str">
            <v>Assets other than Cash on hand, Derivatives, Equity instruments. Other than Investments in subsidiaries, joint ventures and associates, Debt securities, Loans and advances</v>
          </cell>
        </row>
        <row r="77">
          <cell r="B77" t="str">
            <v>m_Amounts derecognised for capital purposes</v>
          </cell>
          <cell r="C77" t="str">
            <v>Assets other than Derivatives, Debt securities, Loans and advances</v>
          </cell>
        </row>
        <row r="78">
          <cell r="B78" t="str">
            <v>m_Amounts exempted from the LE regime</v>
          </cell>
          <cell r="C78" t="str">
            <v>Assets other than Derivatives, Equity instruments,  Debt securities, Loans and advances, Tangible assets, Intangible assets</v>
          </cell>
        </row>
        <row r="79">
          <cell r="B79" t="str">
            <v>m_Amounts not recognised as an asset, due to limits of para 58 (b)</v>
          </cell>
          <cell r="C79" t="str">
            <v>Assets other than Derivatives, Equity instruments, Debt securities, Loans and advances</v>
          </cell>
        </row>
        <row r="80">
          <cell r="B80" t="str">
            <v>m_Amounts reversed for estimated probable loan losses on exposures (flow)</v>
          </cell>
          <cell r="C80" t="str">
            <v>Assets other than Derivatives and SFTs</v>
          </cell>
        </row>
        <row r="81">
          <cell r="B81" t="str">
            <v>m_Amounts set aside for estimated probable loan losses on exposures (flow)</v>
          </cell>
          <cell r="C81" t="str">
            <v>Assets other than Equity instruments, Debt securities, Loans and advances, Tangible assets</v>
          </cell>
        </row>
        <row r="82">
          <cell r="B82" t="str">
            <v>m_Amounts taken against allowances (flow)</v>
          </cell>
          <cell r="C82" t="str">
            <v>Assets other than Equity instruments, Debt securities, Loans and advances, Tangible assets. Property</v>
          </cell>
        </row>
        <row r="83">
          <cell r="B83" t="str">
            <v>m_Amounts used (flow)</v>
          </cell>
          <cell r="C83" t="str">
            <v>AT1 Capital Items</v>
          </cell>
        </row>
        <row r="84">
          <cell r="B84" t="str">
            <v>m_Applicable limit for institutions</v>
          </cell>
          <cell r="C84" t="str">
            <v>Capital conservation buffer</v>
          </cell>
        </row>
        <row r="85">
          <cell r="B85" t="str">
            <v>m_Applicable limit for non institutions</v>
          </cell>
          <cell r="C85" t="str">
            <v>Cash on hand</v>
          </cell>
        </row>
        <row r="86">
          <cell r="B86" t="str">
            <v>m_ASA modified nominal amount</v>
          </cell>
          <cell r="C86" t="str">
            <v>Cash on hand, Equity instruments, Debt securities, Loans and advances</v>
          </cell>
        </row>
        <row r="87">
          <cell r="B87" t="str">
            <v>m_Assumed charge for CTP floor - weighted positions after cap</v>
          </cell>
          <cell r="C87" t="str">
            <v>Cash on hand, Equity instruments, Debt securities, Loans and advances, Deposits, Debt securities issued, Other financial liabilities</v>
          </cell>
        </row>
        <row r="88">
          <cell r="B88" t="str">
            <v>m_Average incremental default and migration risk capital charge</v>
          </cell>
          <cell r="C88" t="str">
            <v>CET1 Capital Items</v>
          </cell>
        </row>
        <row r="89">
          <cell r="B89" t="str">
            <v xml:space="preserve">m_Base for calculating the limit for grandfathering of instruments not consituting State aid </v>
          </cell>
          <cell r="C89" t="str">
            <v>CET1 Capital Items, AT1 Capital Items</v>
          </cell>
        </row>
        <row r="90">
          <cell r="B90" t="str">
            <v>m_Benefits paid (flow)</v>
          </cell>
          <cell r="C90" t="str">
            <v>CET1 Capital Items_fully phased-in</v>
          </cell>
        </row>
        <row r="91">
          <cell r="B91" t="str">
            <v>m_Business combinations or divestitures (flow)</v>
          </cell>
          <cell r="C91" t="str">
            <v>CET1 Capital Items_transitional</v>
          </cell>
        </row>
        <row r="92">
          <cell r="B92" t="str">
            <v>m_Capital Reduction (flow)</v>
          </cell>
          <cell r="C92" t="str">
            <v>CIUs</v>
          </cell>
        </row>
        <row r="93">
          <cell r="B93" t="str">
            <v>m_Capital requirements</v>
          </cell>
          <cell r="C93" t="str">
            <v>Collateral received</v>
          </cell>
        </row>
        <row r="94">
          <cell r="B94" t="str">
            <v>m_Carrying amount</v>
          </cell>
          <cell r="C94" t="str">
            <v>Collateral received. Debt securities</v>
          </cell>
        </row>
        <row r="95">
          <cell r="B95" t="str">
            <v>m_Carrying amount (flow)</v>
          </cell>
          <cell r="C95" t="str">
            <v>Collateral received. Debt securities issued</v>
          </cell>
        </row>
        <row r="96">
          <cell r="B96" t="str">
            <v>m_Carrying amount [before restatement]</v>
          </cell>
          <cell r="C96" t="str">
            <v>Collateral received. Deposits</v>
          </cell>
        </row>
        <row r="97">
          <cell r="B97" t="str">
            <v>m_Carrying amount before amount of purchases of own instruments</v>
          </cell>
          <cell r="C97" t="str">
            <v>Collateral received. Deposits, Debt securities issued</v>
          </cell>
        </row>
        <row r="98">
          <cell r="B98" t="str">
            <v xml:space="preserve">m_Carrying amount of Collateral obtained </v>
          </cell>
          <cell r="C98" t="str">
            <v>Collateral received. Equity instruments</v>
          </cell>
        </row>
        <row r="99">
          <cell r="B99" t="str">
            <v>m_Carrying amount of Collateral obtained during the period (flow)</v>
          </cell>
          <cell r="C99" t="str">
            <v>Collateral received. Equity instruments, debt securities, loans and advances</v>
          </cell>
        </row>
        <row r="100">
          <cell r="B100" t="str">
            <v>m_Carrying amount, Mark-to-market (Mark-to-Model) value</v>
          </cell>
          <cell r="C100" t="str">
            <v>Collateral received. Loans and advances</v>
          </cell>
        </row>
        <row r="101">
          <cell r="B101" t="str">
            <v>m_Changes in allowances for credit losses other than Amounts taken against allowances, Amounts set aside for estimated probable loan losses on exposures, Amounts reversed for estimated probable loan losses on exposures, Transfers between allowances (flow)</v>
          </cell>
          <cell r="C101" t="str">
            <v>Collateral received. Other than Equity instruments, Debt securities, Loans and advances</v>
          </cell>
        </row>
        <row r="102">
          <cell r="B102" t="str">
            <v>m_Changes in Defined benefit obligations other than Current service cost, Interest cost, Contributions paid by plan participants, Actuarial gains and losses, Foreign currency exchange, Benefits paid, Past service cost, Business combinations or divestiture</v>
          </cell>
          <cell r="C102" t="str">
            <v>Collateral received. Other than Real estate, Deposits, Debt securities</v>
          </cell>
        </row>
        <row r="103">
          <cell r="B103" t="str">
            <v>m_Changes in Equity from business combinations (flow)</v>
          </cell>
          <cell r="C103" t="str">
            <v>Collateral received. Other than Real state</v>
          </cell>
        </row>
        <row r="104">
          <cell r="B104" t="str">
            <v>m_Changes in Equity from share based payments (flow)</v>
          </cell>
          <cell r="C104" t="str">
            <v>Collateral received. Real estate</v>
          </cell>
        </row>
        <row r="105">
          <cell r="B105" t="str">
            <v>m_Changes in Equity other than Issuance of Ordinary Shares, Issuance of Preference Shares, Issuance of Equity Instruments other than Capital Instruments, Conversion of Debt to Equity, Capital Reduction, Dividends, Purchase of Treasury Shares, Sale/Cancell</v>
          </cell>
          <cell r="C105" t="str">
            <v>Collateral received. Real estate. Commercial</v>
          </cell>
        </row>
        <row r="106">
          <cell r="B106" t="str">
            <v>m_Changes in Provisions other than Additions, including increases in existing provisions, Amounts used, Unused amounts reversed during the period, Increase in the discounted amount and effect of any change in the discount rate (flow)</v>
          </cell>
          <cell r="C106" t="str">
            <v>Collateral received. Real estate. Residential</v>
          </cell>
        </row>
        <row r="107">
          <cell r="B107" t="str">
            <v>m_Computable amount</v>
          </cell>
          <cell r="C107" t="str">
            <v>Collaterial received. Real estate</v>
          </cell>
        </row>
        <row r="108">
          <cell r="B108" t="str">
            <v>m_Computable amount - Individual basis</v>
          </cell>
          <cell r="C108" t="str">
            <v>Collective provisioning[Country especific_MT]</v>
          </cell>
        </row>
        <row r="109">
          <cell r="B109" t="str">
            <v>m_Computable amount (flow)</v>
          </cell>
          <cell r="C109" t="str">
            <v>Combined buffer</v>
          </cell>
        </row>
        <row r="110">
          <cell r="B110" t="str">
            <v>m_Computable amount, transitional computable amount</v>
          </cell>
          <cell r="C110" t="str">
            <v>Connected lending of a capital nature[Country especific_UK]</v>
          </cell>
        </row>
        <row r="111">
          <cell r="B111" t="str">
            <v>m_Contributions paid by plan participants (flow)</v>
          </cell>
          <cell r="C111" t="str">
            <v>Consolidated reserves according to CRD which are not eligible according to CRR</v>
          </cell>
        </row>
        <row r="112">
          <cell r="B112" t="str">
            <v>m_Conversion of debt to equity (flow)</v>
          </cell>
          <cell r="C112" t="str">
            <v xml:space="preserve">Contingent liabilities </v>
          </cell>
        </row>
        <row r="113">
          <cell r="B113" t="str">
            <v>m_Credit risk adjustments for defaults observed during the period (flow)</v>
          </cell>
          <cell r="C113" t="str">
            <v>Contingent liabilities[Country especific_UK]</v>
          </cell>
        </row>
        <row r="114">
          <cell r="B114" t="str">
            <v>m_Credit risk adjustments, Write-offs for defaults observed during the period (flow)</v>
          </cell>
          <cell r="C114" t="str">
            <v>Contractual obligation to purchase</v>
          </cell>
        </row>
        <row r="115">
          <cell r="B115" t="str">
            <v>m_Credit risk adjustments. Additions (flow)</v>
          </cell>
          <cell r="C115" t="str">
            <v>Corporate</v>
          </cell>
        </row>
        <row r="116">
          <cell r="B116" t="str">
            <v>m_Credit risk adjustments. General. Computable amount</v>
          </cell>
          <cell r="C116" t="str">
            <v>Counterparty</v>
          </cell>
        </row>
        <row r="117">
          <cell r="B117" t="str">
            <v>m_Credit risk adjustments. Reversals (flow)</v>
          </cell>
          <cell r="C117" t="str">
            <v>Country specific Core Additional Own Funds[Country especific]</v>
          </cell>
        </row>
        <row r="118">
          <cell r="B118" t="str">
            <v>m_Credit risk mitigation techniques with substitution effects on the exposure</v>
          </cell>
          <cell r="C118" t="str">
            <v>Country specific Supplementary Additional Own Funds[Country especific]</v>
          </cell>
        </row>
        <row r="119">
          <cell r="B119" t="str">
            <v>m_Credit value adjustments</v>
          </cell>
          <cell r="C119" t="str">
            <v>Country-specific deductions from  Original and Additional Own Funds[Country especific_LV]</v>
          </cell>
        </row>
        <row r="120">
          <cell r="B120" t="str">
            <v>m_CRM  substitution effects Inflows</v>
          </cell>
          <cell r="C120" t="str">
            <v>Country-specific deductions from Original and Additional Own Funds[Country especific]</v>
          </cell>
        </row>
        <row r="121">
          <cell r="B121" t="str">
            <v>m_CRM  substitution effects Inflows (CR SA)</v>
          </cell>
          <cell r="C121" t="str">
            <v>Country-specific deductions from Original and Additional Own Funds[Country especific_CY]</v>
          </cell>
        </row>
        <row r="122">
          <cell r="B122" t="str">
            <v>m_CRM  substitution effects Inflows (CR SEC IRB)</v>
          </cell>
          <cell r="C122" t="str">
            <v>Covered Bonds</v>
          </cell>
        </row>
        <row r="123">
          <cell r="B123" t="str">
            <v>m_CRM  substitution effects Inflows (CR SEC SA)</v>
          </cell>
          <cell r="C123" t="str">
            <v>CTP positions hedging n-th to default credit derivatives</v>
          </cell>
        </row>
        <row r="124">
          <cell r="B124" t="str">
            <v>m_CRM  substitution effects Outflows</v>
          </cell>
          <cell r="C124" t="str">
            <v>CTP positions hedging securitisation positions</v>
          </cell>
        </row>
        <row r="125">
          <cell r="B125" t="str">
            <v>m_CRM  substitution effects Outflows (CR SEC IRB)</v>
          </cell>
          <cell r="C125" t="str">
            <v>Cumulative gains and losses due to changes in own credit risk on fair valued liabilities</v>
          </cell>
        </row>
        <row r="126">
          <cell r="B126" t="str">
            <v>m_CRM  substitution effects Outflows (CR SEC SA)</v>
          </cell>
          <cell r="C126" t="str">
            <v>Current tax assets</v>
          </cell>
        </row>
        <row r="127">
          <cell r="B127" t="str">
            <v>m_CRM  Unfunded credit protection adjusted values (G*) - Outflows (CR SEC IRB)</v>
          </cell>
          <cell r="C127" t="str">
            <v>Current tax liabilities</v>
          </cell>
        </row>
        <row r="128">
          <cell r="B128" t="str">
            <v>m_CRM  Unfunded credit protection adjusted values (G*) - Outflows (CR SEC SA)</v>
          </cell>
          <cell r="C128" t="str">
            <v>Debt instruments</v>
          </cell>
        </row>
        <row r="129">
          <cell r="B129" t="str">
            <v>m_CRM Financial collateral: adjusted value (Cvam)</v>
          </cell>
          <cell r="C129" t="str">
            <v>Debt instruments, Equity instruments, Derivatives, Off balance sheet instruments</v>
          </cell>
        </row>
        <row r="130">
          <cell r="B130" t="str">
            <v>m_CRM Financial collateral: adjusted value (Cvam) (CR SA)</v>
          </cell>
          <cell r="C130" t="str">
            <v>Debt securities</v>
          </cell>
        </row>
        <row r="131">
          <cell r="B131" t="str">
            <v>m_CRM Financial collateral: adjusted value (Cvam) (CR SEC IRB)</v>
          </cell>
          <cell r="C131" t="str">
            <v>Debt securities issued</v>
          </cell>
        </row>
        <row r="132">
          <cell r="B132" t="str">
            <v>m_CRM Financial collateral: adjusted value (Cvam) (CR SEC SA)</v>
          </cell>
          <cell r="C132" t="str">
            <v>Debt securities issued. Asset-backed securities</v>
          </cell>
        </row>
        <row r="133">
          <cell r="B133" t="str">
            <v>m_CRM Funded credit protection (Cva) (CR SEC IRB)</v>
          </cell>
          <cell r="C133" t="str">
            <v>Debt securities issued. Certificates of deposits</v>
          </cell>
        </row>
        <row r="134">
          <cell r="B134" t="str">
            <v>m_CRM Funded credit protection (Cva) (CR SEC SA)</v>
          </cell>
          <cell r="C134" t="str">
            <v xml:space="preserve">Debt securities issued. Covered bonds </v>
          </cell>
        </row>
        <row r="135">
          <cell r="B135" t="str">
            <v>m_CRM substitution effects - Value of Credit derivatives [CR IRB]</v>
          </cell>
          <cell r="C135" t="str">
            <v>Debt securities issued. Hybrid contracts</v>
          </cell>
        </row>
        <row r="136">
          <cell r="B136" t="str">
            <v>m_CRM substitution effects - Value of Credit derivatives [CR SA]</v>
          </cell>
          <cell r="C136" t="str">
            <v>Debt securities issued. Other than Certificates of deposits, Asset-backed securities, Covered bonds, Hybrid contracts</v>
          </cell>
        </row>
        <row r="137">
          <cell r="B137" t="str">
            <v>m_CRM substitution effects - Value of Financial collateral: simple method [CR SA]</v>
          </cell>
          <cell r="C137" t="str">
            <v>Debt securities issued. Other than Certificates of deposits, Asset-backed securities, Covered bonds, Hybrid contracts. Convertible compound financial instruments</v>
          </cell>
        </row>
        <row r="138">
          <cell r="B138" t="str">
            <v>m_CRM substitution effects - Value of Funded credit protection (CR SEC IRB)</v>
          </cell>
          <cell r="C138" t="str">
            <v>Debt securities issued. Other than Certificates of deposits, Asset-backed securities, Covered bonds, Hybrid contracts. Non-convertible</v>
          </cell>
        </row>
        <row r="139">
          <cell r="B139" t="str">
            <v>m_CRM substitution effects - Value of Funded credit protection (CR SEC SA)</v>
          </cell>
          <cell r="C139" t="str">
            <v>Debt securities, Loans and advances</v>
          </cell>
        </row>
        <row r="140">
          <cell r="B140" t="str">
            <v>m_CRM substitution effects - Value of Guarantees [CR IRB]</v>
          </cell>
          <cell r="C140" t="str">
            <v>Debt securities, Loans and advances, Off-balance sheet items subject to credit risk</v>
          </cell>
        </row>
        <row r="141">
          <cell r="B141" t="str">
            <v>m_CRM substitution effects - Value of Guarantees [CR SA]</v>
          </cell>
          <cell r="C141" t="str">
            <v>Deductible deferred tax liabilities associated with deferred tax assets that rely on future profitability and arise from temporary differences</v>
          </cell>
        </row>
        <row r="142">
          <cell r="B142" t="str">
            <v>m_CRM substitution effects - Value of Other funded credit protection [CR IRB]</v>
          </cell>
          <cell r="C142" t="str">
            <v>Deductible deferred tax liabilities associated with deferred tax assets that rely on future profitability and do not arise from temporary differences</v>
          </cell>
        </row>
        <row r="143">
          <cell r="B143" t="str">
            <v>m_CRM substitution effects - Value of Other funded credit protection [CR SA]</v>
          </cell>
          <cell r="C143" t="str">
            <v>Deductions for capital charge in insurance subsidiaries and associated entities[Country especific_DK]</v>
          </cell>
        </row>
        <row r="144">
          <cell r="B144" t="str">
            <v>m_CRM substitution effects - Value of Unfunded credit protection: adjusted values (CR SEC IRB)</v>
          </cell>
          <cell r="C144" t="str">
            <v>Deductions of solvency write-downs on assets[Country especific_DK]</v>
          </cell>
        </row>
        <row r="145">
          <cell r="B145" t="str">
            <v>m_CRM substitution effects - Value of Unfunded credit protection: adjusted values (CR SEC SA)</v>
          </cell>
          <cell r="C145" t="str">
            <v>Deferred tax assets</v>
          </cell>
        </row>
        <row r="146">
          <cell r="B146" t="str">
            <v>m_CRM substitution effects Inflows (CR IRB)</v>
          </cell>
          <cell r="C146" t="str">
            <v>Deferred tax assets (DK)[Country especific_DK]</v>
          </cell>
        </row>
        <row r="147">
          <cell r="B147" t="str">
            <v>m_CRM substitution effects Outflows (CR IRB)</v>
          </cell>
          <cell r="C147" t="str">
            <v>Deferred tax assets and deferred tax liabilities. Rely on future profitability and arise from temporary differences</v>
          </cell>
        </row>
        <row r="148">
          <cell r="B148" t="str">
            <v>m_CRM substitution effects Outflows (CR SA)</v>
          </cell>
          <cell r="C148" t="str">
            <v>Deferred tax assets and deferred tax liabilities. Rely on future profitability and arise from temporary differences, and Equity instruments and indirect holdings of equity instruments</v>
          </cell>
        </row>
        <row r="149">
          <cell r="B149" t="str">
            <v>m_CRM Volatility adjustment to the exposure</v>
          </cell>
          <cell r="C149" t="str">
            <v>Deferred tax assets that do not rely on future profitability</v>
          </cell>
        </row>
        <row r="150">
          <cell r="B150" t="str">
            <v>m_CRM Volatility adjustment to the exposure (CR SA)</v>
          </cell>
          <cell r="C150" t="str">
            <v>Deferred tax assets that rely on future profitability and arise from temporary differences</v>
          </cell>
        </row>
        <row r="151">
          <cell r="B151" t="str">
            <v>m_CRM Volatility and maturity adjustments</v>
          </cell>
          <cell r="C151" t="str">
            <v>Deferred tax assets that rely on future profitability and do not arise from temporary differences</v>
          </cell>
        </row>
        <row r="152">
          <cell r="B152" t="str">
            <v>m_CRM Volatility and maturity adjustments (CR SA)</v>
          </cell>
          <cell r="C152" t="str">
            <v>Deferred tax assets. Rely on future profitability and do not arise from temporary differences</v>
          </cell>
        </row>
        <row r="153">
          <cell r="B153" t="str">
            <v>m_CTP value used for MKR purposes</v>
          </cell>
          <cell r="C153" t="str">
            <v>Deferred tax liabilities</v>
          </cell>
        </row>
        <row r="154">
          <cell r="B154" t="str">
            <v>m_Current period (flow)</v>
          </cell>
          <cell r="C154" t="str">
            <v>Deferred tax liabilities deductible from deferred tax assets that rely on future profitability</v>
          </cell>
        </row>
        <row r="155">
          <cell r="B155" t="str">
            <v>m_Current service cost (flow)</v>
          </cell>
          <cell r="C155" t="str">
            <v>Deferred tax liabilities non deductible from deferred tax assets that rely on future profitability</v>
          </cell>
        </row>
        <row r="156">
          <cell r="B156" t="str">
            <v>m_Dedutible amount</v>
          </cell>
          <cell r="C156" t="str">
            <v>Defined benefit obligations</v>
          </cell>
        </row>
        <row r="157">
          <cell r="B157" t="str">
            <v>m_Dividends (flow)</v>
          </cell>
          <cell r="C157" t="str">
            <v>Defined benefit obligations. Unfunded defined benefit obligations</v>
          </cell>
        </row>
        <row r="158">
          <cell r="B158" t="str">
            <v>m_Effects of changes in accounting policies recognised in accordance with IAS 8 (flow)</v>
          </cell>
          <cell r="C158" t="str">
            <v>Defined benefit obligations. Wholly or partially funded defined benefit obligations</v>
          </cell>
        </row>
        <row r="159">
          <cell r="B159" t="str">
            <v>m_Effects of corrections of errors recognised in accordance with IAS 8 (flow)</v>
          </cell>
          <cell r="C159" t="str">
            <v>defined benefit pension schemes. [Country especific_IE]</v>
          </cell>
        </row>
        <row r="160">
          <cell r="B160" t="str">
            <v>m_Eligible amount of minority interest and equivalents including transitional provisions</v>
          </cell>
          <cell r="C160" t="str">
            <v>Defined benefit plan assets</v>
          </cell>
        </row>
        <row r="161">
          <cell r="B161" t="str">
            <v>m_Exercise/Expiration of equity Instruments other than capital Instruments (flow)</v>
          </cell>
          <cell r="C161" t="str">
            <v xml:space="preserve">Defined benefit plan assets. In which the institution has an unrestricted ability to use the plan assets </v>
          </cell>
        </row>
        <row r="162">
          <cell r="B162" t="str">
            <v>m_Expected loss amount</v>
          </cell>
          <cell r="C162" t="str">
            <v>Defined benefit plans</v>
          </cell>
        </row>
        <row r="163">
          <cell r="B163" t="str">
            <v>m_Expected loss amount higher than CVA at the neeting set level</v>
          </cell>
          <cell r="C163" t="str">
            <v>Deposits</v>
          </cell>
        </row>
        <row r="164">
          <cell r="B164" t="str">
            <v>m_Exposure after crm substitution effects pre conversion factors (CR IRB)</v>
          </cell>
          <cell r="C164" t="str">
            <v>Deposits, Debt securities issued</v>
          </cell>
        </row>
        <row r="165">
          <cell r="B165" t="str">
            <v>m_Exposure after CRM substitution effects pre conversion factors [CR IRB]</v>
          </cell>
          <cell r="C165" t="str">
            <v>Deposits, Debt securities issued, Other financial liabilities</v>
          </cell>
        </row>
        <row r="166">
          <cell r="B166" t="str">
            <v>m_Exposure net of value adjustments and provisions</v>
          </cell>
          <cell r="C166" t="str">
            <v>Deposits. Current accounts / overnight deposits</v>
          </cell>
        </row>
        <row r="167">
          <cell r="B167" t="str">
            <v>m_Exposure net of value adjustments and provisions (CR SA)</v>
          </cell>
          <cell r="C167" t="str">
            <v xml:space="preserve">Deposits. Redeemable at notice </v>
          </cell>
        </row>
        <row r="168">
          <cell r="B168" t="str">
            <v>m_Exposure net of value adjustments and provisions (CR SEC SA)</v>
          </cell>
          <cell r="C168" t="str">
            <v>Deposits. Repurchase agreements</v>
          </cell>
        </row>
        <row r="169">
          <cell r="B169" t="str">
            <v>m_Exposure value</v>
          </cell>
          <cell r="C169" t="str">
            <v>Deposits. With agreed maturity</v>
          </cell>
        </row>
        <row r="170">
          <cell r="B170" t="str">
            <v>m_Exposure value  (CR SEC SA)</v>
          </cell>
          <cell r="C170" t="str">
            <v>Depreciation</v>
          </cell>
        </row>
        <row r="171">
          <cell r="B171" t="str">
            <v>m_Exposure value  (CR SEC SA) deducted from own funds</v>
          </cell>
          <cell r="C171" t="str">
            <v>Depreciation of investment property and property, plant and equipment deducted from own funds, applicable to unrealised gains not included in own funds[Country especific_NO]</v>
          </cell>
        </row>
        <row r="172">
          <cell r="B172" t="str">
            <v>m_Exposure value  (CR SEC SA) subject to risk weights</v>
          </cell>
          <cell r="C172" t="str">
            <v>Derivatives</v>
          </cell>
        </row>
        <row r="173">
          <cell r="B173" t="str">
            <v>m_Exposure value - all exposures</v>
          </cell>
          <cell r="C173" t="str">
            <v>Derivatives &amp; long settlement transactions excluding Contractual Cross Product Netting</v>
          </cell>
        </row>
        <row r="174">
          <cell r="B174" t="str">
            <v>m_Exposure value - securitised exposures of the reporting institutions</v>
          </cell>
          <cell r="C174" t="str">
            <v>Derivatives and SFTs</v>
          </cell>
        </row>
        <row r="175">
          <cell r="B175" t="str">
            <v>m_Exposure value (CR EQU IRB)</v>
          </cell>
          <cell r="C175" t="str">
            <v>Derivatives excluding Contractual Cross Product Netting - Centrally cleared through a compliant CCP</v>
          </cell>
        </row>
        <row r="176">
          <cell r="B176" t="str">
            <v>m_Exposure value (CR IRB)</v>
          </cell>
          <cell r="C176" t="str">
            <v>Derivatives excluding Contractual Cross Product Netting - OTC</v>
          </cell>
        </row>
        <row r="177">
          <cell r="B177" t="str">
            <v>m_Exposure value (CR SA)</v>
          </cell>
          <cell r="C177" t="str">
            <v>Derivatives which can be subject to EQU market risk requirements</v>
          </cell>
        </row>
        <row r="178">
          <cell r="B178" t="str">
            <v>m_Exposure value (CR SEC IRB)</v>
          </cell>
          <cell r="C178" t="str">
            <v xml:space="preserve">Derivatives which can be subject to TDI market risk </v>
          </cell>
        </row>
        <row r="179">
          <cell r="B179" t="str">
            <v>m_Exposure value (CR SEC IRB) subject to risk weights</v>
          </cell>
          <cell r="C179" t="str">
            <v>Derivatives which can be subject to TDI market risk requirements</v>
          </cell>
        </row>
        <row r="180">
          <cell r="B180" t="str">
            <v>m_Exposure Value deducted from own funds</v>
          </cell>
          <cell r="C180" t="str">
            <v>Derivatives, Debt securities, Loans and advances</v>
          </cell>
        </row>
        <row r="181">
          <cell r="B181" t="str">
            <v>m_Exposure value deducted from own funds (CR SEC IRB)</v>
          </cell>
          <cell r="C181" t="str">
            <v>Derivatives, Debt securities, Loans and advances, Equity instruments</v>
          </cell>
        </row>
        <row r="182">
          <cell r="B182" t="str">
            <v>m_Exposure value subject to risk weights</v>
          </cell>
          <cell r="C182" t="str">
            <v>Derivatives, Debt securities, Loans and advances, Loan commitments given, Financial guarantees given, Other Commitments given</v>
          </cell>
        </row>
        <row r="183">
          <cell r="B183" t="str">
            <v>m_Exposures deducted from own funds</v>
          </cell>
          <cell r="C183" t="str">
            <v>Derivatives, Deposits, Debt securities issued</v>
          </cell>
        </row>
        <row r="184">
          <cell r="B184" t="str">
            <v>m_Fair value</v>
          </cell>
          <cell r="C184" t="str">
            <v>Derivatives, Deposits, Debt securities issued, Equity instruments issued</v>
          </cell>
        </row>
        <row r="185">
          <cell r="B185" t="str">
            <v>m_Foreign currency translation (flow)</v>
          </cell>
          <cell r="C185" t="str">
            <v>Derivatives, Deposits, Debt securities issued, Other financial liabilities</v>
          </cell>
        </row>
        <row r="186">
          <cell r="B186" t="str">
            <v>m_Fully adjusted exposure value (E*)</v>
          </cell>
          <cell r="C186" t="str">
            <v>Derivatives, Equity instruments</v>
          </cell>
        </row>
        <row r="187">
          <cell r="B187" t="str">
            <v>m_Fully adjusted exposure value (E*) (CR SA)</v>
          </cell>
          <cell r="C187" t="str">
            <v>Derivatives, Equity instruments, Debt securities, Loans and advances, Short positions, Deposits, Debt securities issued, Other financial liabilities</v>
          </cell>
        </row>
        <row r="188">
          <cell r="B188" t="str">
            <v>m_Fully adjusted exposure value E*  (CR SEC SA)</v>
          </cell>
          <cell r="C188" t="str">
            <v xml:space="preserve">Derivatives, Short positions, Deposits,  Debt securities issued, Other financial liabilities </v>
          </cell>
        </row>
        <row r="189">
          <cell r="B189" t="str">
            <v>m_Fully adjusted exposure value E* (CR SEC IRB)</v>
          </cell>
          <cell r="C189" t="str">
            <v>Derivatives, Short positions, Deposits, Debt securities issued, Other financial liabilities</v>
          </cell>
        </row>
        <row r="190">
          <cell r="B190" t="str">
            <v>m_General credit risk adjustments</v>
          </cell>
          <cell r="C190" t="str">
            <v>Derivatives, Short positions, Deposits, Debt securities issued, Other financial liabilities, Equity instruments issued</v>
          </cell>
        </row>
        <row r="191">
          <cell r="B191" t="str">
            <v>m_Goodwill included in carrying amount</v>
          </cell>
          <cell r="C191" t="str">
            <v>Derivatives. Credit default swaps</v>
          </cell>
        </row>
        <row r="192">
          <cell r="B192" t="str">
            <v xml:space="preserve">m_Gross [before taxes] unrealised gains [accumulated] </v>
          </cell>
          <cell r="C192" t="str">
            <v>Derivatives. Credit spread options</v>
          </cell>
        </row>
        <row r="193">
          <cell r="B193" t="str">
            <v>m_Gross [before taxes] unrealised gains and losses [accumulated]</v>
          </cell>
          <cell r="C193" t="str">
            <v>Derivatives. Credit. Protection bought</v>
          </cell>
        </row>
        <row r="194">
          <cell r="B194" t="str">
            <v xml:space="preserve">m_Gross [before taxes] unrealised losses [accumulated] </v>
          </cell>
          <cell r="C194" t="str">
            <v>Derivatives. Credit. Protection sold</v>
          </cell>
        </row>
        <row r="195">
          <cell r="B195" t="str">
            <v>m_Gross carrying amount</v>
          </cell>
          <cell r="C195" t="str">
            <v>Derivatives. Credit. Protection sold. Not subject to clause out clause</v>
          </cell>
        </row>
        <row r="196">
          <cell r="B196" t="str">
            <v>m_Gross carrying amount, Notional</v>
          </cell>
          <cell r="C196" t="str">
            <v>Derivatives. Credit. Protection sold. Subject to clause out clause</v>
          </cell>
        </row>
        <row r="197">
          <cell r="B197" t="str">
            <v>m_Gross carrying amount, Notional of defaults observed during the period (flow)</v>
          </cell>
          <cell r="C197" t="str">
            <v>Derivatives. Financial</v>
          </cell>
        </row>
        <row r="198">
          <cell r="B198" t="str">
            <v>m_Gross direct holdings of AT1 capital of relevant entities where the institution does not have a significant investment</v>
          </cell>
          <cell r="C198" t="str">
            <v>Derivatives: market value</v>
          </cell>
        </row>
        <row r="199">
          <cell r="B199" t="str">
            <v>m_Gross direct holdings of AT1 capital of relevant entities where the institution has a significant investment</v>
          </cell>
          <cell r="C199" t="str">
            <v>Derivatives. Options</v>
          </cell>
        </row>
        <row r="200">
          <cell r="B200" t="str">
            <v>m_Gross direct holdings of CET1 capital of relevant entities where the institution does not have a significant investment</v>
          </cell>
          <cell r="C200" t="str">
            <v>Derivatives. Other than Credit default swaps, Credit spread options, Total return swaps</v>
          </cell>
        </row>
        <row r="201">
          <cell r="B201" t="str">
            <v>m_Gross direct holdings of CET1 capital of relevant entities where the institution has a significant investment</v>
          </cell>
          <cell r="C201" t="str">
            <v>Derivatives. Other than options</v>
          </cell>
        </row>
        <row r="202">
          <cell r="B202" t="str">
            <v>m_Gross direct holdings of T2 capital of relevant entities where the institution does not have a significant investment</v>
          </cell>
          <cell r="C202" t="str">
            <v>Derivatives. Purchased</v>
          </cell>
        </row>
        <row r="203">
          <cell r="B203" t="str">
            <v>m_Gross direct holdings of T2 capital of relevant entities where the institution has a significant investment</v>
          </cell>
          <cell r="C203" t="str">
            <v>Derivatives. Sold</v>
          </cell>
        </row>
        <row r="204">
          <cell r="B204" t="str">
            <v>m_Increase in the discounted amount and effect of any change in the discount rate (flow)</v>
          </cell>
          <cell r="C204" t="str">
            <v>Derivatives. Total return swaps</v>
          </cell>
        </row>
        <row r="205">
          <cell r="B205" t="str">
            <v>m_Incremental default and migration risk capital charge last measure</v>
          </cell>
          <cell r="C205" t="str">
            <v>Difference resulting from the inclusion of certain participating interests according to CRD which are not eligible according to CRR</v>
          </cell>
        </row>
        <row r="206">
          <cell r="B206" t="str">
            <v>m_Interest cost (flow)</v>
          </cell>
          <cell r="C206" t="str">
            <v>Dividend income</v>
          </cell>
        </row>
        <row r="207">
          <cell r="B207" t="str">
            <v>m_Issuance of equity Instruments other than capital instruments (flow)</v>
          </cell>
          <cell r="C207" t="str">
            <v>Effect of the transitory increase of limits for Additional Own Funds[Country especific_ES]</v>
          </cell>
        </row>
        <row r="208">
          <cell r="B208" t="str">
            <v>m_Issuance of ordinary shares (flow)</v>
          </cell>
          <cell r="C208" t="str">
            <v>Elements within conditions of article 4b) of regulation n°90-02[Country especific_FR]</v>
          </cell>
        </row>
        <row r="209">
          <cell r="B209" t="str">
            <v>m_Issuance of preference shares (flow)</v>
          </cell>
          <cell r="C209" t="str">
            <v>Eligible capital for the purposes of qualifying holdings outside the financial sector and large exposures</v>
          </cell>
        </row>
        <row r="210">
          <cell r="B210" t="str">
            <v>m_Latest available stressed VaR</v>
          </cell>
          <cell r="C210" t="str">
            <v>Eligible minority interest</v>
          </cell>
        </row>
        <row r="211">
          <cell r="B211" t="str">
            <v>m_LE Exposure value after application of exemptions and CRM</v>
          </cell>
          <cell r="C211" t="str">
            <v>Eligible minority interest, Instruments issued by subsidiaries that are given recognition in own funds</v>
          </cell>
        </row>
        <row r="212">
          <cell r="B212" t="str">
            <v>m_LE Exposure value before application of exemptions and CRM</v>
          </cell>
          <cell r="C212" t="str">
            <v>Equity exposures and equivalents to the effects of CR</v>
          </cell>
        </row>
        <row r="213">
          <cell r="B213" t="str">
            <v>m_LE Original exposure</v>
          </cell>
          <cell r="C213" t="str">
            <v>Equity instruments</v>
          </cell>
        </row>
        <row r="214">
          <cell r="B214" t="str">
            <v>m_LE Percentage against capital before application of exemptions and CRM</v>
          </cell>
          <cell r="C214" t="str">
            <v>Equity instruments and indirect holdings of equity instruments</v>
          </cell>
        </row>
        <row r="215">
          <cell r="B215" t="str">
            <v xml:space="preserve">m_Limit for grandfathering of instruments not consituting State aid </v>
          </cell>
          <cell r="C215" t="str">
            <v>Equity instruments issued</v>
          </cell>
        </row>
        <row r="216">
          <cell r="B216" t="str">
            <v>m_Losses stemming from lending collateralised</v>
          </cell>
          <cell r="C216" t="str">
            <v>Equity instruments issued. Capital</v>
          </cell>
        </row>
        <row r="217">
          <cell r="B217" t="str">
            <v>m_Losses stemming from lending collateralised - Valued with mortgage lending value</v>
          </cell>
          <cell r="C217" t="str">
            <v>Equity instruments issued. Capital instruments other than Capital</v>
          </cell>
        </row>
        <row r="218">
          <cell r="B218" t="str">
            <v>m_Mark-to-market (Mark-to-Model) value</v>
          </cell>
          <cell r="C218" t="str">
            <v>Equity instruments issued. Capital instruments other than Capital, Debt securities issued, Deposits</v>
          </cell>
        </row>
        <row r="219">
          <cell r="B219" t="str">
            <v>m_Mark-to-market method; assume no netting of RM</v>
          </cell>
          <cell r="C219" t="str">
            <v xml:space="preserve">Equity instruments issued. Capital instruments other than Capital, Debt securities issued, Deposits and indirect holdings of Equity instruments issued. Capital instruments other than Capital, Debt securities issued, Deposits </v>
          </cell>
        </row>
        <row r="220">
          <cell r="B220" t="str">
            <v>m_Mark-to-market. Method 1</v>
          </cell>
          <cell r="C220" t="str">
            <v>Equity instruments issued. Capital instruments other than Capital, Debt securities issued, Deposits. Paid up</v>
          </cell>
        </row>
        <row r="221">
          <cell r="B221" t="str">
            <v>m_Mark-to-market. Methiod 2</v>
          </cell>
          <cell r="C221" t="str">
            <v>Equity instruments issued. Capital instruments other than Capital, Equity instruments issued. Equity component of compound financial instruments, Equity issued. Other than Equity instruments issued</v>
          </cell>
        </row>
        <row r="222">
          <cell r="B222" t="str">
            <v>m_Maximum collateral/guarantee that can be considered</v>
          </cell>
          <cell r="C222" t="str">
            <v>Equity instruments issued. Capital instruments other than Capital. Paid up, Debt securities issued, Deposits</v>
          </cell>
        </row>
        <row r="223">
          <cell r="B223" t="str">
            <v xml:space="preserve">m_Maximum exposure to credit risk </v>
          </cell>
          <cell r="C223" t="str">
            <v>Equity instruments issued. Capital. Other than Share capital repayable on demand</v>
          </cell>
        </row>
        <row r="224">
          <cell r="B224" t="str">
            <v>m_Maximum single loss due to operational risk (flow)</v>
          </cell>
          <cell r="C224" t="str">
            <v>Equity instruments issued. Capital. Paid up</v>
          </cell>
        </row>
        <row r="225">
          <cell r="B225" t="str">
            <v xml:space="preserve">m_Net [after taxes] unrealised gains [accumulated] </v>
          </cell>
          <cell r="C225" t="str">
            <v>Equity instruments issued. Capital. Share capital repayable on demand</v>
          </cell>
        </row>
        <row r="226">
          <cell r="B226" t="str">
            <v xml:space="preserve">m_Net [after taxes] unrealised losses [accumulated] </v>
          </cell>
          <cell r="C226" t="str">
            <v>Equity instruments issued. Capital. Unpaid which has been called up</v>
          </cell>
        </row>
        <row r="227">
          <cell r="B227" t="str">
            <v xml:space="preserve">m_Net exposure after CRM substitution effects pre conversion factors </v>
          </cell>
          <cell r="C227" t="str">
            <v>Equity instruments issued. Equity component of compound financial instruments</v>
          </cell>
        </row>
        <row r="228">
          <cell r="B228" t="str">
            <v>m_Net exposure after crm substitution effects pre conversion factors (CR SA)</v>
          </cell>
          <cell r="C228" t="str">
            <v>Equity instruments, debt securities, loans and advances</v>
          </cell>
        </row>
        <row r="229">
          <cell r="B229" t="str">
            <v>m_Net exposure after CRM substitution effects pre conversion factors (CR SEC IRB)</v>
          </cell>
          <cell r="C229" t="str">
            <v>Equity instruments, Debt securities, Loans and advances, Commodities</v>
          </cell>
        </row>
        <row r="230">
          <cell r="B230" t="str">
            <v>m_Net exposure after CRM substitution effects pre conversion factors (CR SEC SA)</v>
          </cell>
          <cell r="C230" t="str">
            <v>Equity instruments, Debt securities, Loans and advances, Deposits</v>
          </cell>
        </row>
        <row r="231">
          <cell r="B231" t="str">
            <v>m_Net position to the effect of holdings of capital instruments of relevant entities</v>
          </cell>
          <cell r="C231" t="str">
            <v>Equity instruments, Debt securities, Loans and advances, Deposits, Debt securities issued, Other financial liabilities</v>
          </cell>
        </row>
        <row r="232">
          <cell r="B232" t="str">
            <v>m_Nominal amount</v>
          </cell>
          <cell r="C232" t="str">
            <v>Equity instruments, Debt securities, Loans and advances, Deposits. Indirect holdings of other entities instruments</v>
          </cell>
        </row>
        <row r="233">
          <cell r="B233" t="str">
            <v>m_Nominal amount_same reference name</v>
          </cell>
          <cell r="C233" t="str">
            <v>Equity instruments, Indirect holdings of equity instruments</v>
          </cell>
        </row>
        <row r="234">
          <cell r="B234" t="str">
            <v>m_Nominal amount_same reference name and bought protection from CCP</v>
          </cell>
          <cell r="C234" t="str">
            <v>Equity instruments, indirect holdings of equity instruments, synthetic holdings of equity instruments</v>
          </cell>
        </row>
        <row r="235">
          <cell r="B235" t="str">
            <v>m_Nominal amount_same reference name and counterparty or CCP</v>
          </cell>
          <cell r="C235" t="str">
            <v>Equity instruments. Other than Investments in subsidiaries, joint ventures and associates</v>
          </cell>
        </row>
        <row r="236">
          <cell r="B236" t="str">
            <v>m_Not eligible unaudited amount and foreseeable charges or dividends</v>
          </cell>
          <cell r="C236" t="str">
            <v>Equity issued</v>
          </cell>
        </row>
        <row r="237">
          <cell r="B237" t="str">
            <v>m_Notional amount</v>
          </cell>
          <cell r="C237" t="str">
            <v>Equity issued. Other than Equity instruments issued</v>
          </cell>
        </row>
        <row r="238">
          <cell r="B238" t="str">
            <v>m_Notional amount retained or repurchased of credit protection (CR SEC IRB)</v>
          </cell>
          <cell r="C238" t="str">
            <v>Equity other than Accumulated other comprehensive income</v>
          </cell>
        </row>
        <row r="239">
          <cell r="B239" t="str">
            <v>m_Notional amount retained or repurchased of credit protection (CR SEC SA)</v>
          </cell>
          <cell r="C239" t="str">
            <v>Excess of deduction, AT1</v>
          </cell>
        </row>
        <row r="240">
          <cell r="B240" t="str">
            <v>m_Notional amount, Maximum collateral/guarantee that can be considered</v>
          </cell>
          <cell r="C240" t="str">
            <v>Excess of deduction, AT1 (Deducted CET1)</v>
          </cell>
        </row>
        <row r="241">
          <cell r="B241" t="str">
            <v>m_Original Exposure Method value</v>
          </cell>
          <cell r="C241" t="str">
            <v>Excess of deduction, T2</v>
          </cell>
        </row>
        <row r="242">
          <cell r="B242" t="str">
            <v>m_Original exposure pre conversion factors</v>
          </cell>
          <cell r="C242" t="str">
            <v>Excess of deduction, T2 (Deducted AT1)</v>
          </cell>
        </row>
        <row r="243">
          <cell r="B243" t="str">
            <v>m_Original exposure pre conversion factors (CR EQU IRB)</v>
          </cell>
          <cell r="C243" t="str">
            <v>Excess on limits for minority interests over 10% of original own funds[Country especific_ES]</v>
          </cell>
        </row>
        <row r="244">
          <cell r="B244" t="str">
            <v>m_Original exposure pre conversion factors (CR IRB)</v>
          </cell>
          <cell r="C244" t="str">
            <v>Excess on limits for original own funds other than capital and reserves (50%)[Country especific_ES]</v>
          </cell>
        </row>
        <row r="245">
          <cell r="B245" t="str">
            <v>m_Original exposure pre conversion factors (CR SA)</v>
          </cell>
          <cell r="C245" t="str">
            <v>Excess over the 15% own funds deduction threshold</v>
          </cell>
        </row>
        <row r="246">
          <cell r="B246" t="str">
            <v>m_Original exposure pre conversion factors (CR SEC IRB)</v>
          </cell>
          <cell r="C246" t="str">
            <v>Exchange differences</v>
          </cell>
        </row>
        <row r="247">
          <cell r="B247" t="str">
            <v>m_Original exposure pre conversion factors (CR SEC SA)</v>
          </cell>
          <cell r="C247" t="str">
            <v>Exchange traded stock-index futures broadly diversified</v>
          </cell>
        </row>
        <row r="248">
          <cell r="B248" t="str">
            <v>m_Overall effect (adjustment) due to infringement of the due diligence provisions</v>
          </cell>
          <cell r="C248" t="str">
            <v>Expenses on equity instruments issued</v>
          </cell>
        </row>
        <row r="249">
          <cell r="B249" t="str">
            <v>m_Overall effect (adjustment) due to infringement of the due diligence provisions (CR SEC IRB)</v>
          </cell>
          <cell r="C249" t="str">
            <v>Exposurs in default</v>
          </cell>
        </row>
        <row r="250">
          <cell r="B250" t="str">
            <v>m_Overall effect (adjustment) due to infringement of the due diligence provisions (CR SEC SA)</v>
          </cell>
          <cell r="C250" t="str">
            <v>Exposures treated as sovereigns; of wich</v>
          </cell>
        </row>
        <row r="251">
          <cell r="B251" t="str">
            <v>m_Own funds requirement before alleviation due to expected loss, diversification and risk mitigation techniques</v>
          </cell>
          <cell r="C251" t="str">
            <v>Fair value changes of the hedged items in portfolio hedge of interest rate risk</v>
          </cell>
        </row>
        <row r="252">
          <cell r="B252" t="str">
            <v>m_Own funds requirements</v>
          </cell>
          <cell r="C252" t="str">
            <v>Fair value reserves</v>
          </cell>
        </row>
        <row r="253">
          <cell r="B253" t="str">
            <v>m_Own funds requirements (MKR SA COM)</v>
          </cell>
          <cell r="C253" t="str">
            <v>Fair value reserves. Cash flow hedges</v>
          </cell>
        </row>
        <row r="254">
          <cell r="B254" t="str">
            <v>m_Own funds requirements (MKR SA CTP)</v>
          </cell>
          <cell r="C254" t="str">
            <v>Fair value reserves. Hedges of net investments in foreign operations</v>
          </cell>
        </row>
        <row r="255">
          <cell r="B255" t="str">
            <v>m_Own funds requirements (MKR SA EQU)</v>
          </cell>
          <cell r="C255" t="str">
            <v>Fair value reserves. Hedges other than hedges of net investments in foreign operations, Cash flow hedges</v>
          </cell>
        </row>
        <row r="256">
          <cell r="B256" t="str">
            <v>m_Own funds requirements (MKR SA FX)</v>
          </cell>
          <cell r="C256" t="str">
            <v>Fair value reserves. Non-trading non-derivative financial assets measured at fair value to equity</v>
          </cell>
        </row>
        <row r="257">
          <cell r="B257" t="str">
            <v>m_Own funds requirements (MKR SA SEC)</v>
          </cell>
          <cell r="C257" t="str">
            <v>Fee and commission</v>
          </cell>
        </row>
        <row r="258">
          <cell r="B258" t="str">
            <v>m_Own funds requirements (MKR SA TDI)</v>
          </cell>
          <cell r="C258" t="str">
            <v>Financial guarantees given</v>
          </cell>
        </row>
        <row r="259">
          <cell r="B259" t="str">
            <v>m_Past service cost (flow)</v>
          </cell>
          <cell r="C259" t="str">
            <v>Financial guarantees received</v>
          </cell>
        </row>
        <row r="260">
          <cell r="B260" t="str">
            <v>m_Permited offsetting short positions to the effect of holdings of capital instruments of relevant entities</v>
          </cell>
          <cell r="C260" t="str">
            <v xml:space="preserve">Financial instruments other than derivatives which can be subject to TDI market risk </v>
          </cell>
        </row>
        <row r="261">
          <cell r="B261" t="str">
            <v>m_Present value</v>
          </cell>
          <cell r="C261" t="str">
            <v>Financial instruments which can be subject to COM market risk requirements</v>
          </cell>
        </row>
        <row r="262">
          <cell r="B262" t="str">
            <v>m_Previous day VaR</v>
          </cell>
          <cell r="C262" t="str">
            <v>Financial instruments which can be subject to COM market risk requirements - Agricultural products (softs) underlying</v>
          </cell>
        </row>
        <row r="263">
          <cell r="B263" t="str">
            <v>m_Price difference exposure due to unsettled transactions</v>
          </cell>
          <cell r="C263" t="str">
            <v>Financial instruments which can be subject to COM market risk requirements - Base metals underlying</v>
          </cell>
        </row>
        <row r="264">
          <cell r="B264" t="str">
            <v>m_Principal amount outstanding</v>
          </cell>
          <cell r="C264" t="str">
            <v>Financial instruments which can be subject to COM market risk requirements - Energy products (oil, gas) underlying</v>
          </cell>
        </row>
        <row r="265">
          <cell r="B265" t="str">
            <v>m_Purchase of Treasury Shares (flow)</v>
          </cell>
          <cell r="C265" t="str">
            <v>Financial instruments which can be subject to COM market risk requirements - Other than precious metals, base metals, agricultural products (softs) underlying</v>
          </cell>
        </row>
        <row r="266">
          <cell r="B266" t="str">
            <v>m_Qualifying amount</v>
          </cell>
          <cell r="C266" t="str">
            <v>Financial instruments which can be subject to COM market risk requirements - Precious metals except gold underlying</v>
          </cell>
        </row>
        <row r="267">
          <cell r="B267" t="str">
            <v>m_Reclassification of financial instruments from equity to liability (flow)</v>
          </cell>
          <cell r="C267" t="str">
            <v>Financial instruments which can be subject to EQU market risk requirements</v>
          </cell>
        </row>
        <row r="268">
          <cell r="B268" t="str">
            <v>m_Reclassification of financial instruments from liability to equity (flow)</v>
          </cell>
          <cell r="C268" t="str">
            <v>Financial instruments which can be subject to EQU market risk requirements other than exchange traded stock-index futures broadly diversified</v>
          </cell>
        </row>
        <row r="269">
          <cell r="B269" t="str">
            <v>m_Reclassifications other than valuation gains and losses taken to equity, Transferred to profit or loss (flow)</v>
          </cell>
          <cell r="C269" t="str">
            <v>Financial instruments which can be subject to FX market risk requirements</v>
          </cell>
        </row>
        <row r="270">
          <cell r="B270" t="str">
            <v>m_Reclassifications other than valuation gains and losses taken to equity, Transferred to profit or loss, Transferred to initial carrying amount of hedged items (flow)</v>
          </cell>
          <cell r="C270" t="str">
            <v>Financial instruments which can be subject to FX market risk requirements - Currency and gold Options</v>
          </cell>
        </row>
        <row r="271">
          <cell r="B271" t="str">
            <v>m_Recoveries recorded directly to the income statement (flow)</v>
          </cell>
          <cell r="C271" t="str">
            <v>Financial instruments which can be subject to FX market risk requirements - Derivatives</v>
          </cell>
        </row>
        <row r="272">
          <cell r="B272" t="str">
            <v>m_Reduction in RWA due to value adjustments and provisions</v>
          </cell>
          <cell r="C272" t="str">
            <v>Financial instruments which can be subject to FX market risk requirements - Gold and derivatives related to gold</v>
          </cell>
        </row>
        <row r="273">
          <cell r="B273" t="str">
            <v>m_Reduction in RWA due to value adjustments and provisions (CR SEC IRB)</v>
          </cell>
          <cell r="C273" t="str">
            <v>Financial instruments which can be subject to FX market risk requirements - Instruments other than gold and derivatives related to gold</v>
          </cell>
        </row>
        <row r="274">
          <cell r="B274" t="str">
            <v>m_Residual amount</v>
          </cell>
          <cell r="C274" t="str">
            <v>Financial instruments which can be subject to FX market risk requirements - Off-balance sheet financial instruments</v>
          </cell>
        </row>
        <row r="275">
          <cell r="B275" t="str">
            <v>m_Reversals (flow)</v>
          </cell>
          <cell r="C275" t="str">
            <v>Financial instruments which can be subject to FX market risk requirements - On-balance sheet financial instruments excluding derivatives</v>
          </cell>
        </row>
        <row r="276">
          <cell r="B276" t="str">
            <v>m_Risk adjustments and provisions</v>
          </cell>
          <cell r="C276" t="str">
            <v>Financial instruments which can be subject to FX market risk requirements - On-balance sheet items other than derivatives</v>
          </cell>
        </row>
        <row r="277">
          <cell r="B277" t="str">
            <v>m_Risk weighted exposure amount</v>
          </cell>
          <cell r="C277" t="str">
            <v>Financial instruments which can be subject to market risk requirements</v>
          </cell>
        </row>
        <row r="278">
          <cell r="B278" t="str">
            <v>m_Risk weighted exposure amount (CR EQU IRB)</v>
          </cell>
          <cell r="C278" t="str">
            <v>Financial instruments which can be subject to TDI and EQU market risk requirements</v>
          </cell>
        </row>
        <row r="279">
          <cell r="B279" t="str">
            <v>m_Risk weighted exposure amount (CR IRB)</v>
          </cell>
          <cell r="C279" t="str">
            <v xml:space="preserve">Financial instruments which can be subject to TDI market risk </v>
          </cell>
        </row>
        <row r="280">
          <cell r="B280" t="str">
            <v>m_Risk weighted exposure amount (CR SA)</v>
          </cell>
          <cell r="C280" t="str">
            <v>Financial instruments which can be subject to TDI market risk requirements and CIUs</v>
          </cell>
        </row>
        <row r="281">
          <cell r="B281" t="str">
            <v>m_Risk weighted exposure amount (CR SEC IRB)</v>
          </cell>
          <cell r="C281" t="str">
            <v>First consolidation difference computable according to CRD which are not eligible according to CRR</v>
          </cell>
        </row>
        <row r="282">
          <cell r="B282" t="str">
            <v>m_Risk weighted exposure amount (CR SEC SA)</v>
          </cell>
          <cell r="C282" t="str">
            <v>First consolidation differences</v>
          </cell>
        </row>
        <row r="283">
          <cell r="B283" t="str">
            <v>m_Risk weighted exposure amount after CAP</v>
          </cell>
          <cell r="C283" t="str">
            <v>Foreign currency translation adjustments[Country especific_AT]</v>
          </cell>
        </row>
        <row r="284">
          <cell r="B284" t="str">
            <v>m_Risk weighted exposure amount after cap (CR SEC IRB)</v>
          </cell>
          <cell r="C284" t="str">
            <v>Foreign Currency Translation Adjustments[Country especific_CY]</v>
          </cell>
        </row>
        <row r="285">
          <cell r="B285" t="str">
            <v>m_Risk weighted exposure amount after cap (CR SEC SA)</v>
          </cell>
          <cell r="C285" t="str">
            <v>Funds for general banking risks</v>
          </cell>
        </row>
        <row r="286">
          <cell r="B286" t="str">
            <v>m_Risk weighted exposure amount before CAP</v>
          </cell>
          <cell r="C286" t="str">
            <v>Gains and losses from remeasurements</v>
          </cell>
        </row>
        <row r="287">
          <cell r="B287" t="str">
            <v>m_Risk weighted exposure amount before CAP (CR SEC IRB)</v>
          </cell>
          <cell r="C287" t="str">
            <v>Gains and losses on derecognition</v>
          </cell>
        </row>
        <row r="288">
          <cell r="B288" t="str">
            <v>m_Risk weighted exposure amount before CAP (CR SEC SA)</v>
          </cell>
          <cell r="C288" t="str">
            <v>Gains and losses on derecognition, Gains and losses from remeasurements</v>
          </cell>
        </row>
        <row r="289">
          <cell r="B289" t="str">
            <v>m_Risk weighted exposure amount related to amounts not deducted from CET1</v>
          </cell>
          <cell r="C289" t="str">
            <v>Gains and losses other comprehensive income</v>
          </cell>
        </row>
        <row r="290">
          <cell r="B290" t="str">
            <v>m_Sale/Cancellation of Treasury Shares (flow)</v>
          </cell>
          <cell r="C290" t="str">
            <v xml:space="preserve">Gains and losses other comprehensive income. Foreign currency translation </v>
          </cell>
        </row>
        <row r="291">
          <cell r="B291" t="str">
            <v>m_Securitisation value used for MKR purposes</v>
          </cell>
          <cell r="C291" t="str">
            <v>Gains other comprehensive income</v>
          </cell>
        </row>
        <row r="292">
          <cell r="B292" t="str">
            <v>m_Specific credit risk adjustments</v>
          </cell>
          <cell r="C292" t="str">
            <v>General provisions eligible as Tier 2 capital for banks using the standardised approach to credit risk.[Country especific_IE]</v>
          </cell>
        </row>
        <row r="293">
          <cell r="B293" t="str">
            <v>m_Substitution of the exposure due to CRM (Outflows)</v>
          </cell>
          <cell r="C293" t="str">
            <v>General provisions related to exposures under the SA approach[Country especific_ES]</v>
          </cell>
        </row>
        <row r="294">
          <cell r="B294" t="str">
            <v>m_Substitution of the exposure due to CRM (Outflows) (CR EQU IRB)</v>
          </cell>
          <cell r="C294" t="str">
            <v>General provisions related to securitised exposures under the IRB approach[Country especific_ES]</v>
          </cell>
        </row>
        <row r="295">
          <cell r="B295" t="str">
            <v>m_Sum of the five largest losses due to operational risk (flow)</v>
          </cell>
          <cell r="C295" t="str">
            <v>Goodwill</v>
          </cell>
        </row>
        <row r="296">
          <cell r="B296" t="str">
            <v>m_Sum of weighted securitisation value used for MKR purposes after CAP</v>
          </cell>
          <cell r="C296" t="str">
            <v>Goodwill and other intangible assets</v>
          </cell>
        </row>
        <row r="297">
          <cell r="B297" t="str">
            <v>m_Sum of weighted securitisation value used for MKR purposes before CAP</v>
          </cell>
          <cell r="C297" t="str">
            <v>Impairment</v>
          </cell>
        </row>
        <row r="298">
          <cell r="B298" t="str">
            <v>m_Surplus(+)/Deficit(-) of own funds</v>
          </cell>
          <cell r="C298" t="str">
            <v>Increases in equity resulting from securitised assets</v>
          </cell>
        </row>
        <row r="299">
          <cell r="B299" t="str">
            <v>m_Threshold applied in data collection - highest</v>
          </cell>
          <cell r="C299" t="str">
            <v>Indirect holdings of equity instruments</v>
          </cell>
        </row>
        <row r="300">
          <cell r="B300" t="str">
            <v>m_Threshold applied in data collection - lowest</v>
          </cell>
          <cell r="C300" t="str">
            <v xml:space="preserve">Indirect holdings of Equity instruments issued. Capital instruments other than Capital, Debt securities issued, Deposits </v>
          </cell>
        </row>
        <row r="301">
          <cell r="B301" t="str">
            <v>m_Threshold for holdings in relevant entities  where an institution does not have a significant investment</v>
          </cell>
          <cell r="C301" t="str">
            <v>Indirect holdings of other entities instruments</v>
          </cell>
        </row>
        <row r="302">
          <cell r="B302" t="str">
            <v>m_Total amount of securitisation exposures originated</v>
          </cell>
          <cell r="C302" t="str">
            <v>Indirect holdings of own instruments</v>
          </cell>
        </row>
        <row r="303">
          <cell r="B303" t="str">
            <v>m_Total amount of securitisation exposures originated (CR SEC SA)</v>
          </cell>
          <cell r="C303" t="str">
            <v>Information about capitalised consolidation difference, section 10a para 6 sentence 9 and 10 of German Banking Act[Country especific_DE]</v>
          </cell>
        </row>
        <row r="304">
          <cell r="B304" t="str">
            <v>m_Total amount of securitisation exposures originated CR SEC IRB)</v>
          </cell>
          <cell r="C304" t="str">
            <v>Instruments in the CTP</v>
          </cell>
        </row>
        <row r="305">
          <cell r="B305" t="str">
            <v>m_Total amount of underlying securitised exposures</v>
          </cell>
          <cell r="C305" t="str">
            <v>Instruments issued by subsidiaries that are given recognition in own funds</v>
          </cell>
        </row>
        <row r="306">
          <cell r="B306" t="str">
            <v>m_Total amount of underlying securitised exposures of every originator</v>
          </cell>
          <cell r="C306" t="str">
            <v>Instruments subject to capital requirements</v>
          </cell>
        </row>
        <row r="307">
          <cell r="B307" t="str">
            <v>m_Total amount of underlying securitised exposures of every originator at origination date</v>
          </cell>
          <cell r="C307" t="str">
            <v>Instruments subject to credit risk</v>
          </cell>
        </row>
        <row r="308">
          <cell r="B308" t="str">
            <v>m_Total amount to be deducted after the applicable percentage</v>
          </cell>
          <cell r="C308" t="str">
            <v>Instruments subject to credit risk excluding instruments subject to securitisation credit risk treatment</v>
          </cell>
        </row>
        <row r="309">
          <cell r="B309" t="str">
            <v>m_Total amount to be deducted prior to applicable percentage</v>
          </cell>
          <cell r="C309" t="str">
            <v>Instruments subject to credit riskand non credit-obligation assets</v>
          </cell>
        </row>
        <row r="310">
          <cell r="B310" t="str">
            <v>m_Total comprehensive income for the year (flow)</v>
          </cell>
          <cell r="C310" t="str">
            <v>Instruments subject to requirements for exposures to a CCP</v>
          </cell>
        </row>
        <row r="311">
          <cell r="B311" t="str">
            <v>m_Total loss due to operational risk (flow)</v>
          </cell>
          <cell r="C311" t="str">
            <v>Instruments subject to securitisation credit risk treatment</v>
          </cell>
        </row>
        <row r="312">
          <cell r="B312" t="str">
            <v>m_Total risk exposure amount</v>
          </cell>
          <cell r="C312" t="str">
            <v>Instruments subject to securitisation credit risk treatment - Revolving securitisations with early amortisation</v>
          </cell>
        </row>
        <row r="313">
          <cell r="B313" t="str">
            <v>m_Total risk exposure amount (MKR SA COM)</v>
          </cell>
          <cell r="C313" t="str">
            <v>Instruments subject to securitisation credit risk treatment except Revolving securitisations with early amortisation</v>
          </cell>
        </row>
        <row r="314">
          <cell r="B314" t="str">
            <v>m_Total risk exposure amount (MKR SA CTP)</v>
          </cell>
          <cell r="C314" t="str">
            <v>Instruments subject to securitisation credit risk treatment except Revolving securitisations with early amortisation - Off-balance sheet items and derivatives</v>
          </cell>
        </row>
        <row r="315">
          <cell r="B315" t="str">
            <v>m_Total risk exposure amount (MKR SA EQU)</v>
          </cell>
          <cell r="C315" t="str">
            <v>Instruments subject to securitisation credit risk treatment except Revolving securitisations with early amortisation - Off-balance sheet items and derivatives securitisations C</v>
          </cell>
        </row>
        <row r="316">
          <cell r="B316" t="str">
            <v>m_Total risk exposure amount (MKR SA FX)</v>
          </cell>
          <cell r="C316" t="str">
            <v>Instruments subject to securitisation credit risk treatment except Revolving securitisations with early amortisation - On-balance sheet items</v>
          </cell>
        </row>
        <row r="317">
          <cell r="B317" t="str">
            <v>m_Total risk exposure amount (MKR SA SEC)</v>
          </cell>
          <cell r="C317" t="str">
            <v>Instruments which can be subject to securitisation credit risk treatment</v>
          </cell>
        </row>
        <row r="318">
          <cell r="B318" t="str">
            <v>m_Total risk exposure amount (MKR SA TDI)</v>
          </cell>
          <cell r="C318" t="str">
            <v>Instruments which can be subject to TDI market risk requirements</v>
          </cell>
        </row>
        <row r="319">
          <cell r="B319" t="str">
            <v>m_Total risk exposure amount contribution to the group</v>
          </cell>
          <cell r="C319" t="str">
            <v>Instruments which can be subject to TDI market risk requirements  excluding instruments which can be subject to securitisation credit risk treatment</v>
          </cell>
        </row>
        <row r="320">
          <cell r="B320" t="str">
            <v>m_Total risk exposure amount, Risk weighted exposure amount</v>
          </cell>
          <cell r="C320" t="str">
            <v>Instruments which can be subject to TDI market risk requirements excluding securitisation instruments</v>
          </cell>
        </row>
        <row r="321">
          <cell r="B321" t="str">
            <v>m_Transferred to initial carrying amount of hedged items (flow)</v>
          </cell>
          <cell r="C321" t="str">
            <v>Instruments which can be subject to TDI market risk requirements other than derivatives</v>
          </cell>
        </row>
        <row r="322">
          <cell r="B322" t="str">
            <v>m_Transferred to profit or loss (flow)</v>
          </cell>
          <cell r="C322" t="str">
            <v>Intangible assets</v>
          </cell>
        </row>
        <row r="323">
          <cell r="B323" t="str">
            <v>m_Transfers among components of Equity (flow)</v>
          </cell>
          <cell r="C323" t="str">
            <v>Intangible assets other than Goodwill</v>
          </cell>
        </row>
        <row r="324">
          <cell r="B324" t="str">
            <v>m_Transfers between allowances (flow)</v>
          </cell>
          <cell r="C324" t="str">
            <v>Interest</v>
          </cell>
        </row>
        <row r="325">
          <cell r="B325" t="str">
            <v>m_Transitional computable amount</v>
          </cell>
          <cell r="C325" t="str">
            <v>Interim dividends</v>
          </cell>
        </row>
        <row r="326">
          <cell r="B326" t="str">
            <v>m_Transitional computable amount - Adjustment to the original deduction</v>
          </cell>
          <cell r="C326" t="str">
            <v>Intragrouptransactions not at arms-length basis; own funds items of the institution kept by other group entities[Country especific_BE]</v>
          </cell>
        </row>
        <row r="327">
          <cell r="B327" t="str">
            <v>m_Transitional computable amount - Adjustment to the original deduction (flow)</v>
          </cell>
          <cell r="C327" t="str">
            <v>Investee</v>
          </cell>
        </row>
        <row r="328">
          <cell r="B328" t="str">
            <v>m_Transitional computable amount (flow)</v>
          </cell>
          <cell r="C328" t="str">
            <v xml:space="preserve">Investments in covered bonds </v>
          </cell>
        </row>
        <row r="329">
          <cell r="B329" t="str">
            <v>m_Transitional residual amount</v>
          </cell>
          <cell r="C329" t="str">
            <v>Investments that are not material holdings or qualifying holdings[Country especific_UK]</v>
          </cell>
        </row>
        <row r="330">
          <cell r="B330" t="str">
            <v>m_Underlying exposure to own equity instruments</v>
          </cell>
          <cell r="C330" t="str">
            <v>IRB excess (+) or shortfall (-) of credit risk adjustments to expected losses</v>
          </cell>
        </row>
        <row r="331">
          <cell r="B331" t="str">
            <v>m_Unrealised gains and losses (flow)</v>
          </cell>
          <cell r="C331" t="str">
            <v>IRB excess of credit risk adjustments to expected losses</v>
          </cell>
        </row>
        <row r="332">
          <cell r="B332" t="str">
            <v>m_Unrealised gains and losses measured at fair value</v>
          </cell>
          <cell r="C332" t="str">
            <v>IRB shortfall of credit risk adjustments to expected losses</v>
          </cell>
        </row>
        <row r="333">
          <cell r="B333" t="str">
            <v>m_Unrecognised actuarial gains</v>
          </cell>
          <cell r="C333" t="str">
            <v>Large exposure overshootings[Country especific_HU]</v>
          </cell>
        </row>
        <row r="334">
          <cell r="B334" t="str">
            <v>m_Unrecognised actuarial losses</v>
          </cell>
          <cell r="C334" t="str">
            <v>Lending related to trade finance operations</v>
          </cell>
        </row>
        <row r="335">
          <cell r="B335" t="str">
            <v>m_Unrecognised past service cost</v>
          </cell>
          <cell r="C335" t="str">
            <v>Lending related to trade finance operations_under official export credit insurance scheme</v>
          </cell>
        </row>
        <row r="336">
          <cell r="B336" t="str">
            <v>m_Unsettled transactions at settlement price</v>
          </cell>
          <cell r="C336" t="str">
            <v xml:space="preserve">Lending to central governmnents </v>
          </cell>
        </row>
        <row r="337">
          <cell r="B337" t="str">
            <v>m_Unused amounts reversed during the period (flow)</v>
          </cell>
          <cell r="C337" t="str">
            <v>Lending to central governmnents and Central Banks</v>
          </cell>
        </row>
        <row r="338">
          <cell r="B338" t="str">
            <v>m_Valuation gains and losses taken to equity (flow)</v>
          </cell>
          <cell r="C338" t="str">
            <v>lending to financial corporate</v>
          </cell>
        </row>
        <row r="339">
          <cell r="B339" t="str">
            <v>m_Value adjustments and provision associated with the original exposure</v>
          </cell>
          <cell r="C339" t="str">
            <v>Lending to institutions</v>
          </cell>
        </row>
        <row r="340">
          <cell r="B340" t="str">
            <v>m_Value adjustments and provision associated with the original exposure (CR SA)</v>
          </cell>
          <cell r="C340" t="str">
            <v>Lending to MDBs</v>
          </cell>
        </row>
        <row r="341">
          <cell r="B341" t="str">
            <v>m_Value adjustments and provision associated with the original exposure (CR SEC SA)</v>
          </cell>
          <cell r="C341" t="str">
            <v>lending to non financial corporate</v>
          </cell>
        </row>
        <row r="342">
          <cell r="B342" t="str">
            <v>m_Value adjustments and provisions (CR SEC Details)</v>
          </cell>
          <cell r="C342" t="str">
            <v>lending to non financial corporate_other than SME</v>
          </cell>
        </row>
        <row r="343">
          <cell r="B343" t="str">
            <v>m_Value adjustments due to the requirements for prudent valuation</v>
          </cell>
          <cell r="C343" t="str">
            <v>lending to non financial corporate_SME</v>
          </cell>
        </row>
        <row r="344">
          <cell r="B344" t="str">
            <v>m_Value adjustments recorded directly to the income statement (flow)</v>
          </cell>
          <cell r="C344" t="str">
            <v>Lending to PSEs</v>
          </cell>
        </row>
        <row r="345">
          <cell r="B345" t="str">
            <v>m_Value used for FX risk purposes</v>
          </cell>
          <cell r="C345" t="str">
            <v>Lending to PSEs_guaranteed by central government</v>
          </cell>
        </row>
        <row r="346">
          <cell r="B346" t="str">
            <v>m_Value used for MKR purpose, gross (MKR SA COM)</v>
          </cell>
          <cell r="C346" t="str">
            <v>Lending to PSEs_treated as a sovereign</v>
          </cell>
        </row>
        <row r="347">
          <cell r="B347" t="str">
            <v>m_Value used for MKR purpose, gross (MKR SA CTP)</v>
          </cell>
          <cell r="C347" t="str">
            <v>Lending to PSEs_ NOT treated as a sovereign</v>
          </cell>
        </row>
        <row r="348">
          <cell r="B348" t="str">
            <v>m_Value used for MKR purpose, gross (MKR SA EQU)</v>
          </cell>
          <cell r="C348" t="str">
            <v>Lending to regional governments and local authorities treated as sovereigns</v>
          </cell>
        </row>
        <row r="349">
          <cell r="B349" t="str">
            <v>m_Value used for MKR purpose, gross (MKR SA FX)</v>
          </cell>
          <cell r="C349" t="str">
            <v>Lending to regional governments, MDB, international organisations and PSE not trated as sovereigns;  of which</v>
          </cell>
        </row>
        <row r="350">
          <cell r="B350" t="str">
            <v>m_Value used for MKR purpose, gross (MKR SA SEC)</v>
          </cell>
          <cell r="C350" t="str">
            <v>Liabilities other than Derivatives, Deposits, Debt securities issued, Other financial liabilities</v>
          </cell>
        </row>
        <row r="351">
          <cell r="B351" t="str">
            <v>m_Value used for MKR purpose, gross (MKR SA TDI)</v>
          </cell>
          <cell r="C351" t="str">
            <v>Liabilities other than Derivatives, Short positions, Deposits, Debt securities issued, Other financial liabilities, Fair value changes of the hedged items in portfolio hedge of interest rate risk, Provisions, Tax liabilities, Share capital repayable on de</v>
          </cell>
        </row>
        <row r="352">
          <cell r="B352" t="str">
            <v>m_Value used for MKR purpose, net (MKR SA COM)</v>
          </cell>
          <cell r="C352" t="str">
            <v>Liabilities other than Short positions, Deposits, Debt securities issued, Other financial liabilities</v>
          </cell>
        </row>
        <row r="353">
          <cell r="B353" t="str">
            <v>m_Value used for MKR purpose, net (MKR SA CTP)</v>
          </cell>
          <cell r="C353" t="str">
            <v>Loan commitments given</v>
          </cell>
        </row>
        <row r="354">
          <cell r="B354" t="str">
            <v>m_Value used for MKR purpose, net (MKR SA EQU)</v>
          </cell>
          <cell r="C354" t="str">
            <v>Loan Commitments given, Other Commitments given</v>
          </cell>
        </row>
        <row r="355">
          <cell r="B355" t="str">
            <v>m_Value used for MKR purpose, net (MKR SA FX)</v>
          </cell>
          <cell r="C355" t="str">
            <v>Loan commitments received</v>
          </cell>
        </row>
        <row r="356">
          <cell r="B356" t="str">
            <v>m_Value used for MKR purpose, net (MKR SA SEC)</v>
          </cell>
          <cell r="C356" t="str">
            <v>Loan commitments received, Financial guarantees received, Other commitments received</v>
          </cell>
        </row>
        <row r="357">
          <cell r="B357" t="str">
            <v>m_Value used for MKR purpose, net (MKR SA TDI)</v>
          </cell>
          <cell r="C357" t="str">
            <v>Loans and advances</v>
          </cell>
        </row>
        <row r="358">
          <cell r="B358" t="str">
            <v>m_Value used for MKR purpose, net, weighted after cap (MKR SA CTP)</v>
          </cell>
          <cell r="C358" t="str">
            <v>Loans and advances. Advances that are not loans</v>
          </cell>
        </row>
        <row r="359">
          <cell r="B359" t="str">
            <v>m_Value used for MKR purpose, net, weighted after cap (MKR SA SEC)</v>
          </cell>
          <cell r="C359" t="str">
            <v>Loans and advances. On demand [call] and short notice [current account]</v>
          </cell>
        </row>
        <row r="360">
          <cell r="B360" t="str">
            <v>m_Value used for MKR purpose, net, weighted before cap (MKR SA CTP)</v>
          </cell>
          <cell r="C360" t="str">
            <v>Loans and advances. Term loans. Finance leases</v>
          </cell>
        </row>
        <row r="361">
          <cell r="B361" t="str">
            <v>m_Value used for MKR purpose, net, weighted before cap (MKR SA SEC)</v>
          </cell>
          <cell r="C361" t="str">
            <v>Loans and advances. Term loans. Other than Trade receivables, Finance leases, Reverse repurchase loans</v>
          </cell>
        </row>
        <row r="362">
          <cell r="B362" t="str">
            <v>m_Value used for MKR purpose, subject to capital charge (MKR SA COM)</v>
          </cell>
          <cell r="C362" t="str">
            <v>Loans and advances. Term loans. Reverse repurchase loans</v>
          </cell>
        </row>
        <row r="363">
          <cell r="B363" t="str">
            <v>m_Value used for MKR purpose, subject to capital charge (MKR SA EQU)</v>
          </cell>
          <cell r="C363" t="str">
            <v>Loans and advances. Term loans.Trade receivables</v>
          </cell>
        </row>
        <row r="364">
          <cell r="B364" t="str">
            <v>m_Value used for MKR purpose, subject to capital charge (MKR SA FX)</v>
          </cell>
          <cell r="C364" t="str">
            <v>Loans and commitments to principal shareholders and managers[Country especific_FR]</v>
          </cell>
        </row>
        <row r="365">
          <cell r="B365" t="str">
            <v>m_Value used for MKR purpose, subject to capital charge (MKR SA TDI)</v>
          </cell>
          <cell r="C365" t="str">
            <v>Loss events</v>
          </cell>
        </row>
        <row r="366">
          <cell r="B366" t="str">
            <v>m_Value used for MKR purpose, to be deducted from own funds (MKR SA CTP)</v>
          </cell>
          <cell r="C366" t="str">
            <v>Losses</v>
          </cell>
        </row>
        <row r="367">
          <cell r="B367" t="str">
            <v>m_Value used for MKR purpose, to be deducted from own funds (MKR SA SEC)</v>
          </cell>
          <cell r="C367" t="str">
            <v>Losses other comprehensive income</v>
          </cell>
        </row>
        <row r="368">
          <cell r="B368" t="str">
            <v>m_Value used for MKR purposes</v>
          </cell>
          <cell r="C368" t="str">
            <v>Main categories that generate fixed overheads</v>
          </cell>
        </row>
        <row r="369">
          <cell r="B369" t="str">
            <v>m_Waived amount</v>
          </cell>
          <cell r="C369" t="str">
            <v>Main categories that generate operational risk under AMA</v>
          </cell>
        </row>
        <row r="370">
          <cell r="B370" t="str">
            <v>m_Weighted CTP value used for MKR purposes after CAP</v>
          </cell>
          <cell r="C370" t="str">
            <v>Main categories that generate operational risk under BIA, ASA and TSA</v>
          </cell>
        </row>
        <row r="371">
          <cell r="B371" t="str">
            <v>m_Weighted CTP value used for MKR purposes before CAP</v>
          </cell>
          <cell r="C371" t="str">
            <v>Main categories that generate operational risk under BIA, ASA, TSA and AMA</v>
          </cell>
        </row>
        <row r="372">
          <cell r="B372" t="str">
            <v>m_Weighted securitisation value used for MKR purposes after CAP</v>
          </cell>
          <cell r="C372" t="str">
            <v>Main category</v>
          </cell>
        </row>
        <row r="373">
          <cell r="B373" t="str">
            <v>m_Weighted securitisation value used for MKR purposes before CAP</v>
          </cell>
          <cell r="C373" t="str">
            <v>Material losses</v>
          </cell>
        </row>
        <row r="374">
          <cell r="B374" t="str">
            <v>m_Write-offs for defaults observed during the period (flow)</v>
          </cell>
          <cell r="C374" t="str">
            <v>Memorandum item: Own funds relevant to determine the excess on limits for qualified participating interest in non financial institutions[Country especific_PT]</v>
          </cell>
        </row>
        <row r="375">
          <cell r="B375" t="str">
            <v>Net positions long</v>
          </cell>
          <cell r="C375" t="str">
            <v>Memorandum item: Own funds relevant to determine the excess on limits for tangible fixed assets (real estate) hold in repayment of credit granted by the institution[Country especific_PT]</v>
          </cell>
        </row>
        <row r="376">
          <cell r="B376" t="str">
            <v>Net positions short</v>
          </cell>
          <cell r="C376" t="str">
            <v>Minority interests computable according to CRD which are not eligible according to CRR</v>
          </cell>
        </row>
        <row r="377">
          <cell r="B377" t="str">
            <v>p_Applicable factor</v>
          </cell>
          <cell r="C377" t="str">
            <v>Mortgage</v>
          </cell>
        </row>
        <row r="378">
          <cell r="B378" t="str">
            <v>p_Applicable limit for institutions</v>
          </cell>
          <cell r="C378" t="str">
            <v>Negative goodwill</v>
          </cell>
        </row>
        <row r="379">
          <cell r="B379" t="str">
            <v>p_Average risk weight</v>
          </cell>
          <cell r="C379" t="str">
            <v>Non credit-obligation assets</v>
          </cell>
        </row>
        <row r="380">
          <cell r="B380" t="str">
            <v>p_Capital buffer</v>
          </cell>
          <cell r="C380" t="str">
            <v>Non-ABCP programmes</v>
          </cell>
        </row>
        <row r="381">
          <cell r="B381" t="str">
            <v>p_Capital ratio</v>
          </cell>
          <cell r="C381" t="str">
            <v>Non-collateralized</v>
          </cell>
        </row>
        <row r="382">
          <cell r="B382" t="str">
            <v>p_Conversion factor applied to revolving securitisation</v>
          </cell>
          <cell r="C382" t="str">
            <v>Non-material losses</v>
          </cell>
        </row>
        <row r="383">
          <cell r="B383" t="str">
            <v>p_ELGD</v>
          </cell>
          <cell r="C383" t="str">
            <v>Non-trading book exposures</v>
          </cell>
        </row>
        <row r="384">
          <cell r="B384" t="str">
            <v>p_Exposure weighted average LGD</v>
          </cell>
          <cell r="C384" t="str">
            <v>Not applicable</v>
          </cell>
        </row>
        <row r="385">
          <cell r="B385" t="str">
            <v>p_LGD</v>
          </cell>
          <cell r="C385" t="str">
            <v>N-th to default credit derivatives</v>
          </cell>
        </row>
        <row r="386">
          <cell r="B386" t="str">
            <v>p_Own funds requirements before securitisation (Kirb)</v>
          </cell>
          <cell r="C386" t="str">
            <v>Nth to default credit derivatives which can be subject to TDI market risk requirements</v>
          </cell>
        </row>
        <row r="387">
          <cell r="B387" t="str">
            <v>p_PD assigned to the obligor grade or pool</v>
          </cell>
          <cell r="C387" t="str">
            <v>of which hidden reserves[Country especific_AT]</v>
          </cell>
        </row>
        <row r="388">
          <cell r="B388" t="str">
            <v xml:space="preserve">p_Percentage for calculating the limit for grandfathering of instruments not consituting State aid </v>
          </cell>
          <cell r="C388" t="str">
            <v>of which participationcapital with obligation of subsequent paymant of dividends[Country especific_AT]</v>
          </cell>
        </row>
        <row r="389">
          <cell r="B389" t="str">
            <v>p_Percentage for calculating transitional adjustments</v>
          </cell>
          <cell r="C389" t="str">
            <v>of which: Amount of own funds which is used for definition of LEs according to § 27 BWG[Country especific_AT]</v>
          </cell>
        </row>
        <row r="390">
          <cell r="B390" t="str">
            <v>p_Percentage for calculating transitional adjustments limits</v>
          </cell>
          <cell r="C390" t="str">
            <v>Of which: Effect of the transitory increase of limits for Additional Own Funds[Country especific]</v>
          </cell>
        </row>
        <row r="391">
          <cell r="B391" t="str">
            <v>p_Percentage for calculating transitional adjustments limits to AT1</v>
          </cell>
          <cell r="C391" t="str">
            <v>Of which: Effect of the transitory increase of limits for Additional Own Funds[Country especific_ES]</v>
          </cell>
        </row>
        <row r="392">
          <cell r="B392" t="str">
            <v>p_Percentage for calculating transitional adjustments limits to CET1</v>
          </cell>
          <cell r="C392" t="str">
            <v>Of which: Excess of drawings over profits for partnerships, LLPs and sole traders[Country especific_UK]</v>
          </cell>
        </row>
        <row r="393">
          <cell r="B393" t="str">
            <v>p_Percentage for calculating transitional adjustments limits to CET1 10% and 15% thresholds</v>
          </cell>
          <cell r="C393" t="str">
            <v>Of which: Excess trading book position[Country especific_UK]</v>
          </cell>
        </row>
        <row r="394">
          <cell r="B394" t="str">
            <v>p_Percentage for calculating transitional adjustments limits to T2</v>
          </cell>
          <cell r="C394" t="str">
            <v>of which: Gross amount of Fondos de la Obra Social of savings banks and cooperative banks that are not eligible any more[Country especific_ES]</v>
          </cell>
        </row>
        <row r="395">
          <cell r="B395" t="str">
            <v>p_Percentage of participation of the reporting institution in the securitisation</v>
          </cell>
          <cell r="C395" t="str">
            <v>Of which: Other and country specific value adjustments and provisions included in the calculation of the IRB provision excess (+) / shortfall [Country especific]</v>
          </cell>
        </row>
        <row r="396">
          <cell r="B396" t="str">
            <v>p_Percentage of retention of securitisations at reporting date</v>
          </cell>
          <cell r="C396" t="str">
            <v>of which: RWA of those assets that are used as the basis for the computation of general provision in SA[Country especific_ES]</v>
          </cell>
        </row>
        <row r="397">
          <cell r="B397" t="str">
            <v>p_Share of eligible capital</v>
          </cell>
          <cell r="C397" t="str">
            <v>of which: Value of fund assets according to § 3 par. 4 BWG[Country especific_AT]</v>
          </cell>
        </row>
        <row r="398">
          <cell r="B398" t="str">
            <v>p_Share of equity interest</v>
          </cell>
          <cell r="C398" t="str">
            <v>Other off-balance sheet items</v>
          </cell>
        </row>
        <row r="399">
          <cell r="B399" t="str">
            <v>p_Share of ownership instruments</v>
          </cell>
          <cell r="C399" t="str">
            <v>Off balance sheet exposures subject to credit risk excluding instruments subject to securitisation credit risk treatment</v>
          </cell>
        </row>
        <row r="400">
          <cell r="B400" t="str">
            <v>p_Share of voting rights</v>
          </cell>
          <cell r="C400" t="str">
            <v>Off balance sheet instruments</v>
          </cell>
        </row>
        <row r="401">
          <cell r="B401" t="str">
            <v>p_SVaR Multiplication factor</v>
          </cell>
          <cell r="C401" t="str">
            <v>Off balance sheet instruments. 0%CCF in the RSA</v>
          </cell>
        </row>
        <row r="402">
          <cell r="B402" t="str">
            <v>p_VaR Multiplication factor</v>
          </cell>
          <cell r="C402" t="str">
            <v>Off balance sheet instruments. 100%CCF in the RSA</v>
          </cell>
        </row>
        <row r="403">
          <cell r="B403" t="str">
            <v>q[AP]_Approach used for the securitised exposures</v>
          </cell>
          <cell r="C403" t="str">
            <v>Off balance sheet instruments. 20%CCF in the RSA</v>
          </cell>
        </row>
        <row r="404">
          <cell r="B404" t="str">
            <v>q[BT]_Group or individual connected client</v>
          </cell>
          <cell r="C404" t="str">
            <v>Off balance sheet instruments. 50%CCF in the RSA</v>
          </cell>
        </row>
        <row r="405">
          <cell r="B405" t="str">
            <v>q[BT]_Transaction where there is an exposure to underlying assets</v>
          </cell>
          <cell r="C405" t="str">
            <v>Off balance sheet instruments. UCC. Credit cards</v>
          </cell>
        </row>
        <row r="406">
          <cell r="B406" t="str">
            <v>q[CG]_Accounting treatment of the securitisation</v>
          </cell>
          <cell r="C406" t="str">
            <v>Off balance sheet instruments. UCC. Non credit cards</v>
          </cell>
        </row>
        <row r="407">
          <cell r="B407" t="str">
            <v>q[CT]_Sector of the counterparty</v>
          </cell>
          <cell r="C407" t="str">
            <v>Off-balance sheet items: of which</v>
          </cell>
        </row>
        <row r="408">
          <cell r="B408" t="str">
            <v>q[GA]_Country of origin of the ultimate underlying of the transaction</v>
          </cell>
          <cell r="C408" t="str">
            <v>Off-balance sheet exposures subject to credit risk</v>
          </cell>
        </row>
        <row r="409">
          <cell r="B409" t="str">
            <v>q[GA]_Jurisdiction of incorporation</v>
          </cell>
          <cell r="C409" t="str">
            <v>Off-balance sheet exposures subject to credit risk, Loan commitments received, Financial guarantees received, Other commitments received</v>
          </cell>
        </row>
        <row r="410">
          <cell r="B410" t="str">
            <v>q[GA]_Residence of entities within the scope of consolidation</v>
          </cell>
          <cell r="C410" t="str">
            <v>On and off-balance sheet exposures subject to credit risk excluding instruments subject to securitisation credit risk treatment</v>
          </cell>
        </row>
        <row r="411">
          <cell r="B411" t="str">
            <v>q[GA]_Residence of the obligor</v>
          </cell>
          <cell r="C411" t="str">
            <v>On balance sheet exposures subject to credit risk excluding instruments subject to securitisation credit risk treatment</v>
          </cell>
        </row>
        <row r="412">
          <cell r="B412" t="str">
            <v>q[NAC]_Sector</v>
          </cell>
          <cell r="C412" t="str">
            <v>On balance sheet instruments</v>
          </cell>
        </row>
        <row r="413">
          <cell r="B413" t="str">
            <v>q[NACE]_Sector of the counterparty</v>
          </cell>
          <cell r="C413" t="str">
            <v>Operational losses</v>
          </cell>
        </row>
        <row r="414">
          <cell r="B414" t="str">
            <v>q[RP]_Group structure</v>
          </cell>
          <cell r="C414" t="str">
            <v>Options  which can be subject to EQU market risk requirements</v>
          </cell>
        </row>
        <row r="415">
          <cell r="B415" t="str">
            <v>q[RP]_Related parties/Relationships</v>
          </cell>
          <cell r="C415" t="str">
            <v>Options  which can be subject to TDI market risk requirements</v>
          </cell>
        </row>
        <row r="416">
          <cell r="B416" t="str">
            <v>q[RSP]_Role in the securitisation process</v>
          </cell>
          <cell r="C416" t="str">
            <v>Options which can be subject to COM market risk requirements</v>
          </cell>
        </row>
        <row r="417">
          <cell r="B417" t="str">
            <v>q[RTT]_Type of risk transfer</v>
          </cell>
          <cell r="C417" t="str">
            <v>OTC Derivative instruments, Securities financing transactions</v>
          </cell>
        </row>
        <row r="418">
          <cell r="B418" t="str">
            <v>q[UES]_Type of underlying</v>
          </cell>
          <cell r="C418" t="str">
            <v>OTC-Derivatives excluding Contractual Cross Product Netting</v>
          </cell>
        </row>
        <row r="419">
          <cell r="B419" t="str">
            <v>q[UES]_Type of underlying (Securitisation/Re-securitisation)</v>
          </cell>
          <cell r="C419" t="str">
            <v>OTC-Securities financing transactions  excluding Contractual Cross Product Netting</v>
          </cell>
        </row>
        <row r="420">
          <cell r="B420" t="str">
            <v>s_Accounting consolidation</v>
          </cell>
          <cell r="C420" t="str">
            <v>Other (country specific Original Own Funds)[Country especific]</v>
          </cell>
        </row>
        <row r="421">
          <cell r="B421" t="str">
            <v>s_Accounting standard</v>
          </cell>
          <cell r="C421" t="str">
            <v>Other (ES ded)[Country especific_ES]</v>
          </cell>
        </row>
        <row r="422">
          <cell r="B422" t="str">
            <v>s_Code of the originator of the securitisation</v>
          </cell>
          <cell r="C422" t="str">
            <v>Other (ES)[Country especific_ES]</v>
          </cell>
        </row>
        <row r="423">
          <cell r="B423" t="str">
            <v>s_Compliance with the retention requirement</v>
          </cell>
          <cell r="C423" t="str">
            <v>Other [country specific deductions to Original Own Funds][Country especific]</v>
          </cell>
        </row>
        <row r="424">
          <cell r="B424" t="str">
            <v>s_Derivative treatment</v>
          </cell>
          <cell r="C424" t="str">
            <v>Other adjustments made to minority interests transferred to additional own funds[Country especific_ES]</v>
          </cell>
        </row>
        <row r="425">
          <cell r="B425" t="str">
            <v>s_Group or individual</v>
          </cell>
          <cell r="C425" t="str">
            <v>Other adjustments to minority interests transferred to core additional own funds[Country especific_ES]</v>
          </cell>
        </row>
        <row r="426">
          <cell r="B426" t="str">
            <v>s_Institution business model</v>
          </cell>
          <cell r="C426" t="str">
            <v>Other adjustments to valuation differences affecting the eligible reserves transferred to core additional own funds[Country especific]</v>
          </cell>
        </row>
        <row r="427">
          <cell r="B427" t="str">
            <v>s_Institution company structure</v>
          </cell>
          <cell r="C427" t="str">
            <v>Other and transitional risk exposures</v>
          </cell>
        </row>
        <row r="428">
          <cell r="B428" t="str">
            <v>s_Internal code of the securitisation</v>
          </cell>
          <cell r="C428" t="str">
            <v>Other assets  belonging to the banking book</v>
          </cell>
        </row>
        <row r="429">
          <cell r="B429" t="str">
            <v>s_Name of counterparty</v>
          </cell>
          <cell r="C429" t="str">
            <v>Other assets and liabilities which can be subject to EQU market risk requirements</v>
          </cell>
        </row>
        <row r="430">
          <cell r="B430" t="str">
            <v>s_Name of entity</v>
          </cell>
          <cell r="C430" t="str">
            <v>Other Commitments given</v>
          </cell>
        </row>
        <row r="431">
          <cell r="B431" t="str">
            <v>s_Name of Holding entity</v>
          </cell>
          <cell r="C431" t="str">
            <v xml:space="preserve">Other Commitments Received </v>
          </cell>
        </row>
        <row r="432">
          <cell r="B432" t="str">
            <v>s_Name of Investee</v>
          </cell>
          <cell r="C432" t="str">
            <v>Other country specific deductions from Original and Additional Own Funds[Country especific_CY]</v>
          </cell>
        </row>
        <row r="433">
          <cell r="B433" t="str">
            <v>s_Prudential consolidation</v>
          </cell>
          <cell r="C433" t="str">
            <v>Other financial liabilities</v>
          </cell>
        </row>
        <row r="434">
          <cell r="B434" t="str">
            <v>s_Reporting calculation method</v>
          </cell>
          <cell r="C434" t="str">
            <v>Other items [Country especific]</v>
          </cell>
        </row>
        <row r="435">
          <cell r="B435" t="str">
            <v>s_Reporting level</v>
          </cell>
          <cell r="C435" t="str">
            <v>Other operating</v>
          </cell>
        </row>
        <row r="436">
          <cell r="B436" t="str">
            <v xml:space="preserve">s_Scope of data (levels of consolidation code) </v>
          </cell>
          <cell r="C436" t="str">
            <v>Other operating. Generated by tangible assets. Changes in fair value</v>
          </cell>
        </row>
        <row r="437">
          <cell r="B437" t="str">
            <v>s_Solvency treatment of the securitisation</v>
          </cell>
          <cell r="C437" t="str">
            <v xml:space="preserve">Other operating. Generated by tangible assets. Other than changes in fair value  </v>
          </cell>
        </row>
        <row r="438">
          <cell r="B438" t="str">
            <v>s_Type of connection</v>
          </cell>
          <cell r="C438" t="str">
            <v xml:space="preserve">Other operating. Other than generated by tangible assets  </v>
          </cell>
        </row>
        <row r="439">
          <cell r="B439" t="str">
            <v>s_Type of retention applied</v>
          </cell>
          <cell r="C439" t="str">
            <v>Other reserves</v>
          </cell>
        </row>
        <row r="440">
          <cell r="B440" t="str">
            <v>Total own funds requirements for specific risk</v>
          </cell>
          <cell r="C440" t="str">
            <v>Other Reserves. Other than Reserves or accumulated losses of investments in subsidaries, joint ventures and associates</v>
          </cell>
        </row>
        <row r="441">
          <cell r="C441" t="str">
            <v>Other Reserves. Reserves or accumulated losses of investments in subsidaries, joint ventures and associates</v>
          </cell>
        </row>
        <row r="442">
          <cell r="C442" t="str">
            <v>Other valuation differences affecting the eligible reserves[Country especific]</v>
          </cell>
        </row>
        <row r="443">
          <cell r="C443" t="str">
            <v>Own debt instruments issued</v>
          </cell>
        </row>
        <row r="444">
          <cell r="C444" t="str">
            <v>Own equity instruments issued</v>
          </cell>
        </row>
        <row r="445">
          <cell r="C445" t="str">
            <v>Own equity instruments issued and indirect holdings of own instruments</v>
          </cell>
        </row>
        <row r="446">
          <cell r="C446" t="str">
            <v>Own equity instruments issued, indirect holdings of own instruments, synthetic holdings of own instruments</v>
          </cell>
        </row>
        <row r="447">
          <cell r="C447" t="str">
            <v>Own equity instruments issued, Own debt instruments issued</v>
          </cell>
        </row>
        <row r="448">
          <cell r="C448" t="str">
            <v>Own equity instruments issued, Own debt instruments issued, indirect holdings of own instruments, synthetic holdings of own instruments</v>
          </cell>
        </row>
        <row r="449">
          <cell r="C449" t="str">
            <v>Own funds Items</v>
          </cell>
        </row>
        <row r="450">
          <cell r="C450" t="str">
            <v>Possible losses; (-) minority interest; prudential filters not listed above[Country especific_BE]</v>
          </cell>
        </row>
        <row r="451">
          <cell r="C451" t="str">
            <v>Prepayments and accrued income</v>
          </cell>
        </row>
        <row r="452">
          <cell r="C452" t="str">
            <v>Profit or loss</v>
          </cell>
        </row>
        <row r="453">
          <cell r="C453" t="str">
            <v>Profit or loss before tax from continuing operations</v>
          </cell>
        </row>
        <row r="454">
          <cell r="C454" t="str">
            <v xml:space="preserve">Profit or loss before tax from discontinued operations </v>
          </cell>
        </row>
        <row r="455">
          <cell r="C455" t="str">
            <v>Profit or loss before tax from extraordinary operations</v>
          </cell>
        </row>
        <row r="456">
          <cell r="C456" t="str">
            <v>Profit or loss from continuing operations</v>
          </cell>
        </row>
        <row r="457">
          <cell r="C457" t="str">
            <v xml:space="preserve">Profit or loss from discontinued operations  </v>
          </cell>
        </row>
        <row r="458">
          <cell r="C458" t="str">
            <v>Profit or loss from extraordinary operations</v>
          </cell>
        </row>
        <row r="459">
          <cell r="C459" t="str">
            <v>Profit or loss other comprehensive income</v>
          </cell>
        </row>
        <row r="460">
          <cell r="C460" t="str">
            <v>Profit or loss, Profit or loss other comprehensive income</v>
          </cell>
        </row>
        <row r="461">
          <cell r="C461" t="str">
            <v>Provisions</v>
          </cell>
        </row>
        <row r="462">
          <cell r="C462" t="str">
            <v>Provisions. Employee benefits</v>
          </cell>
        </row>
        <row r="463">
          <cell r="C463" t="str">
            <v>Provisions. Off-balance sheet items subject to credit risk</v>
          </cell>
        </row>
        <row r="464">
          <cell r="C464" t="str">
            <v>Provisions. Other employee benefits</v>
          </cell>
        </row>
        <row r="465">
          <cell r="C465" t="str">
            <v>Provisions. Other than Employee benefits, Restructuring, Pending legal issues and tax litigation, Off-balance sheet items subject to credit risk</v>
          </cell>
        </row>
        <row r="466">
          <cell r="C466" t="str">
            <v>Provisions. Other than Off-balance sheet items subject to credit risk</v>
          </cell>
        </row>
        <row r="467">
          <cell r="C467" t="str">
            <v>Provisions. Pending legal issues and tax litigation</v>
          </cell>
        </row>
        <row r="468">
          <cell r="C468" t="str">
            <v>Provisions. Pensions and other post retirement benefit obligations</v>
          </cell>
        </row>
        <row r="469">
          <cell r="C469" t="str">
            <v>Provisions. Restructuring</v>
          </cell>
        </row>
        <row r="470">
          <cell r="C470" t="str">
            <v>Real estate. Commercial</v>
          </cell>
        </row>
        <row r="471">
          <cell r="C471" t="str">
            <v>Reciprocal cross-holdings[Country especific_UK]</v>
          </cell>
        </row>
        <row r="472">
          <cell r="C472" t="str">
            <v>Regulatory adjustments. CET1</v>
          </cell>
        </row>
        <row r="473">
          <cell r="C473" t="str">
            <v>Regulatory adjustments. T1</v>
          </cell>
        </row>
        <row r="474">
          <cell r="C474" t="str">
            <v>Regulatory adjustments. Tier1- fully phased-in definition</v>
          </cell>
        </row>
        <row r="475">
          <cell r="C475" t="str">
            <v>Regulatory adjustments. T1. Regardgin own credit risk</v>
          </cell>
        </row>
        <row r="476">
          <cell r="C476" t="str">
            <v>Regulatory adjustments. T1. Regarding provisions</v>
          </cell>
        </row>
        <row r="477">
          <cell r="C477" t="str">
            <v>Regulatory adjustments. T1 transitional definition</v>
          </cell>
        </row>
        <row r="478">
          <cell r="C478" t="str">
            <v>Regulatory adjustments. Total capital</v>
          </cell>
        </row>
        <row r="479">
          <cell r="C479" t="str">
            <v>Relevant amounts for calculating the limits referred to in Article 452</v>
          </cell>
        </row>
        <row r="480">
          <cell r="C480" t="str">
            <v>Relevant indicator OPR</v>
          </cell>
        </row>
        <row r="481">
          <cell r="C481" t="str">
            <v>Relevant indicator OPR, Loan and advances</v>
          </cell>
        </row>
        <row r="482">
          <cell r="C482" t="str">
            <v>Re-Securitisation D</v>
          </cell>
        </row>
        <row r="483">
          <cell r="C483" t="str">
            <v>Re-Securitisation E</v>
          </cell>
        </row>
        <row r="484">
          <cell r="C484" t="str">
            <v>Reserves other than Share premium, Accumulated other comprehensive income, Retained earnings</v>
          </cell>
        </row>
        <row r="485">
          <cell r="C485" t="str">
            <v>retail exposures</v>
          </cell>
        </row>
        <row r="486">
          <cell r="C486" t="str">
            <v>retail exposures_Others</v>
          </cell>
        </row>
        <row r="487">
          <cell r="C487" t="str">
            <v>retail exposures_QRRE</v>
          </cell>
        </row>
        <row r="488">
          <cell r="C488" t="str">
            <v>retail exposures_SME</v>
          </cell>
        </row>
        <row r="489">
          <cell r="C489" t="str">
            <v>Retained earnings</v>
          </cell>
        </row>
        <row r="490">
          <cell r="C490" t="str">
            <v>Retained earnings, Revaluation reserves, Fair value reserves, Other reserves, First consolidation differences</v>
          </cell>
        </row>
        <row r="491">
          <cell r="C491" t="str">
            <v>Revaluation reserves</v>
          </cell>
        </row>
        <row r="492">
          <cell r="C492" t="str">
            <v>Revaluation reserves. Debt securities</v>
          </cell>
        </row>
        <row r="493">
          <cell r="C493" t="str">
            <v>Revaluation reserves. Equity instruments</v>
          </cell>
        </row>
        <row r="494">
          <cell r="C494" t="str">
            <v>Revaluation reserves. Other than Tangible assets, Equity instruments, Debt securities</v>
          </cell>
        </row>
        <row r="495">
          <cell r="C495" t="str">
            <v>Revaluation reserves. Tangible assets</v>
          </cell>
        </row>
        <row r="496">
          <cell r="C496" t="str">
            <v>Revolving securitisations with early amortisation</v>
          </cell>
        </row>
        <row r="497">
          <cell r="C497" t="str">
            <v>Right to reimbursement of the expediture required to settled a defined benefit obligation</v>
          </cell>
        </row>
        <row r="498">
          <cell r="C498" t="str">
            <v>RW_ &gt; 0 and ≤ 12%</v>
          </cell>
        </row>
        <row r="499">
          <cell r="C499" t="str">
            <v>RW_= 0%</v>
          </cell>
        </row>
        <row r="500">
          <cell r="C500" t="str">
            <v>RW_&gt; 100 and ≤ 425%</v>
          </cell>
        </row>
        <row r="501">
          <cell r="C501" t="str">
            <v>RW_&gt; 12 and ≤ 20%</v>
          </cell>
        </row>
        <row r="502">
          <cell r="C502" t="str">
            <v>RW_&gt; 20 and ≤ 50%</v>
          </cell>
        </row>
        <row r="503">
          <cell r="C503" t="str">
            <v>RW_&gt; 425 and ≤ 1250%</v>
          </cell>
        </row>
        <row r="504">
          <cell r="C504" t="str">
            <v>RW_&gt; 50 and ≤ 75%</v>
          </cell>
        </row>
        <row r="505">
          <cell r="C505" t="str">
            <v>RW_&gt; 75 and ≤ 100%</v>
          </cell>
        </row>
        <row r="506">
          <cell r="C506" t="str">
            <v>RW_Defaulted exposures</v>
          </cell>
        </row>
        <row r="507">
          <cell r="C507" t="str">
            <v>Savings banks and cooperatives Funds ("Obra Social")[Country especific_ES]</v>
          </cell>
        </row>
        <row r="508">
          <cell r="C508" t="str">
            <v>Schemes subject to look-through</v>
          </cell>
        </row>
        <row r="509">
          <cell r="C509" t="str">
            <v>Securities financing transactions</v>
          </cell>
        </row>
        <row r="510">
          <cell r="C510" t="str">
            <v>Securities financing transactions  excluding Contractual Cross Product Netting - Centrally cleared through a compliant CCP</v>
          </cell>
        </row>
        <row r="511">
          <cell r="C511" t="str">
            <v>Securities financing transactions  excluding Contractual Cross Product Netting - OTC</v>
          </cell>
        </row>
        <row r="512">
          <cell r="C512" t="str">
            <v>Securities financing transactions and Derivatives &amp; long settlement transactions</v>
          </cell>
        </row>
        <row r="513">
          <cell r="C513" t="str">
            <v>Securities financing transactions and Derivatives &amp; long settlement transactions under Contractual Cross Product Netting</v>
          </cell>
        </row>
        <row r="514">
          <cell r="C514" t="str">
            <v>Securities financing transactions excluding Contractual Cross Product Netting</v>
          </cell>
        </row>
        <row r="515">
          <cell r="C515" t="str">
            <v>Securities financing transactions_securities for securities</v>
          </cell>
        </row>
        <row r="516">
          <cell r="C516" t="str">
            <v>Securities financing transactions_securities for securities_repledged</v>
          </cell>
        </row>
        <row r="517">
          <cell r="C517" t="str">
            <v>Securities Financing Transactions covered by a netting agreement</v>
          </cell>
        </row>
        <row r="518">
          <cell r="C518" t="str">
            <v>Securities financing transactions not  covered by a netting agreement</v>
          </cell>
        </row>
        <row r="519">
          <cell r="C519" t="str">
            <v>Securitisation</v>
          </cell>
        </row>
        <row r="520">
          <cell r="C520" t="str">
            <v>Securitisation A</v>
          </cell>
        </row>
        <row r="521">
          <cell r="C521" t="str">
            <v>Securitisation B</v>
          </cell>
        </row>
        <row r="522">
          <cell r="C522" t="str">
            <v>Securitisation C</v>
          </cell>
        </row>
        <row r="523">
          <cell r="C523" t="str">
            <v>Securitisation debt instruments</v>
          </cell>
        </row>
        <row r="524">
          <cell r="C524" t="str">
            <v>Securitisation positions</v>
          </cell>
        </row>
        <row r="525">
          <cell r="C525" t="str">
            <v xml:space="preserve">Securitisation positions Off-balance sheet &amp; derivatives </v>
          </cell>
        </row>
        <row r="526">
          <cell r="C526" t="str">
            <v>Securitisation positions On-balance sheet</v>
          </cell>
        </row>
        <row r="527">
          <cell r="C527" t="str">
            <v>Securitised exposures</v>
          </cell>
        </row>
        <row r="528">
          <cell r="C528" t="str">
            <v xml:space="preserve">Securitised exposures Off-balance sheet &amp; derivatives </v>
          </cell>
        </row>
        <row r="529">
          <cell r="C529" t="str">
            <v>Securitised exposures On-balance sheet</v>
          </cell>
        </row>
        <row r="530">
          <cell r="C530" t="str">
            <v>Share of profit or loss</v>
          </cell>
        </row>
        <row r="531">
          <cell r="C531" t="str">
            <v>Share premium</v>
          </cell>
        </row>
        <row r="532">
          <cell r="C532" t="str">
            <v>Shares issued by the capitalisation of property revaluation reserve[Country especific_MT]</v>
          </cell>
        </row>
        <row r="533">
          <cell r="C533" t="str">
            <v>Shares issued by the capitalisation of property revaluation reserves[Country especific_MT]</v>
          </cell>
        </row>
        <row r="534">
          <cell r="C534" t="str">
            <v>Short positions</v>
          </cell>
        </row>
        <row r="535">
          <cell r="C535" t="str">
            <v>Sovereigns</v>
          </cell>
        </row>
        <row r="536">
          <cell r="C536" t="str">
            <v>Sovereigns</v>
          </cell>
        </row>
        <row r="537">
          <cell r="C537" t="str">
            <v>Specific countercyclical capital buffer</v>
          </cell>
        </row>
        <row r="538">
          <cell r="C538" t="str">
            <v>Subsidiary</v>
          </cell>
        </row>
        <row r="539">
          <cell r="C539" t="str">
            <v>Synthetic holdings of own instruments</v>
          </cell>
        </row>
        <row r="540">
          <cell r="C540" t="str">
            <v>T1 Capital items</v>
          </cell>
        </row>
        <row r="541">
          <cell r="C541" t="str">
            <v>T1 Capital items_fully phased-in</v>
          </cell>
        </row>
        <row r="542">
          <cell r="C542" t="str">
            <v>T1 Capital items_transitional</v>
          </cell>
        </row>
        <row r="543">
          <cell r="C543" t="str">
            <v>T2 Capital Items</v>
          </cell>
        </row>
        <row r="544">
          <cell r="C544" t="str">
            <v>Tangible assets</v>
          </cell>
        </row>
        <row r="545">
          <cell r="C545" t="str">
            <v>Tangible assets, Intangible assets</v>
          </cell>
        </row>
        <row r="546">
          <cell r="C546" t="str">
            <v>Tangible assets. Property</v>
          </cell>
        </row>
        <row r="547">
          <cell r="C547" t="str">
            <v xml:space="preserve">Tax assets </v>
          </cell>
        </row>
        <row r="548">
          <cell r="C548" t="str">
            <v>Tax from continuing operations</v>
          </cell>
        </row>
        <row r="549">
          <cell r="C549" t="str">
            <v xml:space="preserve">Tax from discontinued operations </v>
          </cell>
        </row>
        <row r="550">
          <cell r="C550" t="str">
            <v>Tax from extraordinary operations</v>
          </cell>
        </row>
        <row r="551">
          <cell r="C551" t="str">
            <v>Tax liabilities</v>
          </cell>
        </row>
        <row r="552">
          <cell r="C552" t="str">
            <v>Tax other comprehensive income</v>
          </cell>
        </row>
        <row r="553">
          <cell r="C553" t="str">
            <v>Thresholds to own funds deduction</v>
          </cell>
        </row>
        <row r="554">
          <cell r="C554" t="str">
            <v>Total additional assets to be included due to CRR 416 (4)</v>
          </cell>
        </row>
        <row r="555">
          <cell r="C555" t="str">
            <v>Total Capital items</v>
          </cell>
        </row>
        <row r="556">
          <cell r="C556" t="str">
            <v>Total Capital items_fully phased-in</v>
          </cell>
        </row>
        <row r="557">
          <cell r="C557" t="str">
            <v>Total Capital items_transitional</v>
          </cell>
        </row>
        <row r="558">
          <cell r="C558" t="str">
            <v>Total expected loss eligible for inclusion in the adjustment to capital in respect of the difference between expected loss and provisions (excluding equity expected loss amounts)</v>
          </cell>
        </row>
        <row r="559">
          <cell r="C559" t="str">
            <v>Total instruments for settlement/delivery</v>
          </cell>
        </row>
        <row r="560">
          <cell r="C560" t="str">
            <v>Total trading book exposures</v>
          </cell>
        </row>
        <row r="561">
          <cell r="C561" t="str">
            <v>Trade finance</v>
          </cell>
        </row>
        <row r="562">
          <cell r="C562" t="str">
            <v>Transitional adjustments. Additional filters and deductions</v>
          </cell>
        </row>
        <row r="563">
          <cell r="C563" t="str">
            <v>Transitional adjustments. Due to grandfathered Capital instruments</v>
          </cell>
        </row>
        <row r="564">
          <cell r="C564" t="str">
            <v>Transitional adjustments. Due to grandfathered Capital instruments. Instruments constituting state aid</v>
          </cell>
        </row>
        <row r="565">
          <cell r="C565" t="str">
            <v>Transitional adjustments. Due to grandfathered Capital instruments. Instruments not constituting state aid</v>
          </cell>
        </row>
        <row r="566">
          <cell r="C566" t="str">
            <v>Transitional adjustments. Due to grandfathered Capital instruments. Instruments not constituting state aid and limits excess</v>
          </cell>
        </row>
        <row r="567">
          <cell r="C567" t="str">
            <v>Transitional adjustments. Due to grandfathered Capital instruments. Limits excess</v>
          </cell>
        </row>
        <row r="568">
          <cell r="C568" t="str">
            <v>Transitional adjustments. Due to minority interests and equivalents</v>
          </cell>
        </row>
        <row r="569">
          <cell r="C569" t="str">
            <v>Transitional adjustments. Other than granfathered Capital instruments and minority interests and equivalents</v>
          </cell>
        </row>
        <row r="570">
          <cell r="C570" t="str">
            <v>Transitional adjustments. Total</v>
          </cell>
        </row>
        <row r="571">
          <cell r="C571" t="str">
            <v>Transititonal adjustments. Deductions</v>
          </cell>
        </row>
        <row r="572">
          <cell r="C572" t="str">
            <v>Translation differences included in consolidated reserves according to CRD which are not eligible according to CRR</v>
          </cell>
        </row>
        <row r="573">
          <cell r="C573" t="str">
            <v>Undistributable Reserves[Country especific_MT]</v>
          </cell>
        </row>
        <row r="574">
          <cell r="C574" t="str">
            <v>Unrealised net gains reported in the currency revaluation reserve[Country especific_MT]</v>
          </cell>
        </row>
        <row r="575">
          <cell r="C575" t="str">
            <v>Unrealised net losses reported in the currency revaluation reserve[Country especific_MT]</v>
          </cell>
        </row>
        <row r="576">
          <cell r="C576" t="str">
            <v>Valuation difference from defined benefit pension schemes. [Country especific_IE]</v>
          </cell>
        </row>
        <row r="577">
          <cell r="C577" t="str">
            <v>Valuation difference from equity-valuation of investments in corporates[Country especific_AT]</v>
          </cell>
        </row>
        <row r="578">
          <cell r="C578" t="str">
            <v>Valuation difference from equity-valuation of subsidiaries[Country especific_AT]</v>
          </cell>
        </row>
        <row r="579">
          <cell r="C579" t="str">
            <v>Valuation difference from the aggregation of Equity Capital and Holdings[Country especific_AT]</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IRC"/>
      <sheetName val="Securitisations"/>
      <sheetName val="Correlation trading portf"/>
      <sheetName val="Securitisations LSS"/>
      <sheetName val="Correlation trading portf LSS"/>
      <sheetName val="Securitisations wide"/>
      <sheetName val="Correlation trading portf wide "/>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2">
          <cell r="C32" t="str">
            <v>Basel I</v>
          </cell>
        </row>
        <row r="33">
          <cell r="C33" t="str">
            <v>Basel II</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mp;v vorschau"/>
      <sheetName val="bilanz"/>
      <sheetName val="g&amp;v"/>
      <sheetName val="cf"/>
      <sheetName val="bil_ias"/>
      <sheetName val="notes"/>
      <sheetName val="kapital"/>
      <sheetName val="derivate"/>
      <sheetName val="derivate2"/>
      <sheetName val="Gesellschaft"/>
      <sheetName val="IAS_Position"/>
      <sheetName val="CRQ200"/>
      <sheetName val="CRQ10Z"/>
      <sheetName val="CRQ301"/>
      <sheetName val="CRQ302"/>
      <sheetName val="CRQ303S"/>
      <sheetName val="CRQ303"/>
      <sheetName val="CRQ304"/>
      <sheetName val="CRQ305"/>
      <sheetName val="CRQ307"/>
      <sheetName val="CRQ309"/>
      <sheetName val="CRQ310"/>
      <sheetName val="CRQ311"/>
      <sheetName val="CRQ312"/>
      <sheetName val="CRQ313"/>
      <sheetName val="CRQ315"/>
      <sheetName val="CRQ316"/>
      <sheetName val="CRQ317"/>
      <sheetName val="CRQ333"/>
      <sheetName val="CRQ692"/>
      <sheetName val="(bilZiab)"/>
      <sheetName val="(bil)"/>
      <sheetName val="bil_hgb"/>
      <sheetName val="Vgl98"/>
      <sheetName val="Vgl99"/>
      <sheetName val="Modul2"/>
      <sheetName val="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row r="2">
          <cell r="A2">
            <v>11</v>
          </cell>
        </row>
        <row r="3">
          <cell r="A3" t="str">
            <v>A0110</v>
          </cell>
        </row>
        <row r="4">
          <cell r="A4" t="str">
            <v>A0120</v>
          </cell>
          <cell r="C4" t="str">
            <v>Schuldtitel öff. Stellen und Wechsel</v>
          </cell>
          <cell r="D4">
            <v>112974902.08000001</v>
          </cell>
          <cell r="F4" t="str">
            <v>Verbindl. gegenüber Kunden</v>
          </cell>
        </row>
        <row r="5">
          <cell r="A5">
            <v>12</v>
          </cell>
          <cell r="B5" t="str">
            <v>Forderungen an Kreditinstitute</v>
          </cell>
          <cell r="D5">
            <v>735643931.68000019</v>
          </cell>
        </row>
        <row r="6">
          <cell r="A6" t="str">
            <v>A0200</v>
          </cell>
          <cell r="C6" t="str">
            <v>Forderungen Kreditinstitute</v>
          </cell>
          <cell r="D6">
            <v>735643931.68000019</v>
          </cell>
          <cell r="F6" t="str">
            <v>Verbriefte Verbindlichkeiten</v>
          </cell>
        </row>
        <row r="7">
          <cell r="A7" t="str">
            <v>A0402</v>
          </cell>
          <cell r="C7" t="str">
            <v>Risikovorsorge für Forderungen an KI</v>
          </cell>
          <cell r="D7">
            <v>0</v>
          </cell>
        </row>
        <row r="8">
          <cell r="A8">
            <v>14</v>
          </cell>
          <cell r="B8" t="str">
            <v>Forderungen an Kunden</v>
          </cell>
          <cell r="D8">
            <v>2586270048.9500065</v>
          </cell>
        </row>
        <row r="9">
          <cell r="A9" t="str">
            <v>A0310</v>
          </cell>
          <cell r="C9" t="str">
            <v>unverbriefte Forderungen</v>
          </cell>
          <cell r="D9">
            <v>2333279544.7600069</v>
          </cell>
        </row>
        <row r="10">
          <cell r="A10" t="str">
            <v>A0320</v>
          </cell>
          <cell r="C10" t="str">
            <v>verbriefte Forderungen</v>
          </cell>
          <cell r="D10">
            <v>303850797.8599999</v>
          </cell>
          <cell r="F10" t="str">
            <v>Rückstellungen</v>
          </cell>
        </row>
        <row r="11">
          <cell r="A11" t="str">
            <v>A0330</v>
          </cell>
          <cell r="C11" t="str">
            <v>Leasingbarwerte</v>
          </cell>
          <cell r="D11">
            <v>0</v>
          </cell>
        </row>
        <row r="12">
          <cell r="A12" t="str">
            <v>A0403</v>
          </cell>
          <cell r="C12" t="str">
            <v>Risikovorsorge für Forderungen an Kunden</v>
          </cell>
          <cell r="D12">
            <v>-50860293.670000002</v>
          </cell>
        </row>
        <row r="13">
          <cell r="A13">
            <v>13</v>
          </cell>
          <cell r="B13" t="str">
            <v>Schuldtitel u.a. festverz. Wertpapiere</v>
          </cell>
          <cell r="D13">
            <v>1562725227.1200006</v>
          </cell>
        </row>
        <row r="14">
          <cell r="A14" t="str">
            <v>A0511</v>
          </cell>
          <cell r="C14" t="str">
            <v>Geldmarktpapiere HB</v>
          </cell>
          <cell r="D14">
            <v>0</v>
          </cell>
        </row>
        <row r="15">
          <cell r="A15" t="str">
            <v>A0631</v>
          </cell>
          <cell r="C15" t="str">
            <v>Geldmarktpapiere BB</v>
          </cell>
          <cell r="D15">
            <v>0</v>
          </cell>
        </row>
        <row r="16">
          <cell r="A16" t="str">
            <v>A0512</v>
          </cell>
          <cell r="C16" t="str">
            <v>Anleihen und Schuldverschreibungen HB</v>
          </cell>
          <cell r="D16">
            <v>89482412.669999972</v>
          </cell>
          <cell r="F16" t="str">
            <v>Sonstige Verbindlichkeiten</v>
          </cell>
        </row>
        <row r="17">
          <cell r="A17" t="str">
            <v>A0632</v>
          </cell>
          <cell r="C17" t="str">
            <v>Anleihen und Schuldverschreibungen BB</v>
          </cell>
          <cell r="D17">
            <v>1473242814.4500005</v>
          </cell>
        </row>
        <row r="18">
          <cell r="B18" t="str">
            <v>Aktien und sonst. Wertpapiere</v>
          </cell>
          <cell r="D18">
            <v>88847527.470000014</v>
          </cell>
        </row>
        <row r="19">
          <cell r="A19" t="str">
            <v>A0521</v>
          </cell>
          <cell r="C19" t="str">
            <v>Aktien HB</v>
          </cell>
          <cell r="D19">
            <v>6141201.3799999999</v>
          </cell>
        </row>
        <row r="20">
          <cell r="A20" t="str">
            <v>A0641</v>
          </cell>
          <cell r="C20" t="str">
            <v>Aktien BB</v>
          </cell>
          <cell r="D20">
            <v>15439627.289999999</v>
          </cell>
        </row>
        <row r="21">
          <cell r="A21" t="str">
            <v>A0522</v>
          </cell>
          <cell r="C21" t="str">
            <v>Investmentzertifikate HB</v>
          </cell>
          <cell r="D21">
            <v>163966.63</v>
          </cell>
          <cell r="F21" t="str">
            <v>Nachrangige Verbindlichkeiten</v>
          </cell>
        </row>
        <row r="22">
          <cell r="A22" t="str">
            <v>A0642</v>
          </cell>
          <cell r="C22" t="str">
            <v>Investmentzertifikate BB</v>
          </cell>
          <cell r="D22">
            <v>52493695.030000009</v>
          </cell>
        </row>
        <row r="23">
          <cell r="A23" t="str">
            <v>A0523</v>
          </cell>
          <cell r="C23" t="str">
            <v>Sonstige Substanzwerte HB</v>
          </cell>
          <cell r="D23">
            <v>0</v>
          </cell>
        </row>
        <row r="24">
          <cell r="A24" t="str">
            <v>A0643</v>
          </cell>
          <cell r="C24" t="str">
            <v>Sonstige Substanzwerte BB</v>
          </cell>
          <cell r="D24">
            <v>12653939.24</v>
          </cell>
          <cell r="F24" t="str">
            <v>Ergänzungskapital</v>
          </cell>
        </row>
        <row r="25">
          <cell r="A25" t="str">
            <v>A0650</v>
          </cell>
          <cell r="C25" t="str">
            <v>Nicht kons. Beteiligungen und sonstiger Anteilsbesitz BB</v>
          </cell>
          <cell r="D25">
            <v>1955097.9</v>
          </cell>
        </row>
        <row r="26">
          <cell r="A26">
            <v>15</v>
          </cell>
          <cell r="B26" t="str">
            <v>Beteiligungen / Anteile an verb. Unt.</v>
          </cell>
          <cell r="D26">
            <v>182399144.28000009</v>
          </cell>
          <cell r="F26" t="str">
            <v>Anteile in Fremdbesitz</v>
          </cell>
        </row>
        <row r="27">
          <cell r="A27" t="str">
            <v>A0610</v>
          </cell>
          <cell r="C27" t="str">
            <v>Anteile an verbundenen Unternehmen</v>
          </cell>
          <cell r="D27">
            <v>182380976.07000008</v>
          </cell>
        </row>
        <row r="28">
          <cell r="A28" t="str">
            <v>A0620</v>
          </cell>
          <cell r="C28" t="str">
            <v>Anteile an at equity bewerteten Unternehmen</v>
          </cell>
          <cell r="D28">
            <v>18168.21</v>
          </cell>
          <cell r="F28" t="str">
            <v>Grundkapital, Rücklagen</v>
          </cell>
        </row>
        <row r="29">
          <cell r="A29">
            <v>16</v>
          </cell>
          <cell r="B29" t="str">
            <v>Grundstücke und Gebäude</v>
          </cell>
          <cell r="D29">
            <v>11806255</v>
          </cell>
        </row>
        <row r="30">
          <cell r="A30" t="str">
            <v>A0711</v>
          </cell>
          <cell r="C30" t="str">
            <v>Grundstücke und Gebäude im Konzern genutzt</v>
          </cell>
          <cell r="D30">
            <v>10363744</v>
          </cell>
        </row>
        <row r="31">
          <cell r="A31" t="str">
            <v>A0712</v>
          </cell>
          <cell r="C31" t="str">
            <v>Grundstücke und Gebäude fremdgenutzt</v>
          </cell>
          <cell r="D31">
            <v>1442511</v>
          </cell>
        </row>
        <row r="32">
          <cell r="A32">
            <v>17</v>
          </cell>
          <cell r="B32" t="str">
            <v>Geschäftsausstattung</v>
          </cell>
          <cell r="D32">
            <v>2522686.71</v>
          </cell>
        </row>
        <row r="33">
          <cell r="A33" t="str">
            <v>A0720</v>
          </cell>
          <cell r="C33" t="str">
            <v>Betriebs-und Geschäftsaustattung</v>
          </cell>
          <cell r="D33">
            <v>2522686.71</v>
          </cell>
          <cell r="F33" t="str">
            <v>Gewinn</v>
          </cell>
        </row>
        <row r="34">
          <cell r="A34" t="str">
            <v>A0730</v>
          </cell>
          <cell r="C34" t="str">
            <v>Leasinganlagen</v>
          </cell>
          <cell r="D34">
            <v>0</v>
          </cell>
        </row>
        <row r="35">
          <cell r="A35">
            <v>18</v>
          </cell>
          <cell r="B35" t="str">
            <v>sonstige Aktiva</v>
          </cell>
          <cell r="D35">
            <v>10021023.379999999</v>
          </cell>
        </row>
        <row r="36">
          <cell r="A36" t="str">
            <v>A0810</v>
          </cell>
          <cell r="C36" t="str">
            <v>Immaterielle Anlagewerte</v>
          </cell>
          <cell r="D36">
            <v>0</v>
          </cell>
        </row>
        <row r="37">
          <cell r="A37" t="str">
            <v>A0820</v>
          </cell>
          <cell r="C37" t="str">
            <v>Sonstige Vermögensgegenstände</v>
          </cell>
          <cell r="D37">
            <v>5925960.7199999997</v>
          </cell>
          <cell r="F37" t="str">
            <v>Bilanzsumme</v>
          </cell>
        </row>
        <row r="38">
          <cell r="A38" t="str">
            <v>A0530</v>
          </cell>
          <cell r="C38" t="str">
            <v>Positive Marktwerte aus derivativen Finanzinstrumenten</v>
          </cell>
          <cell r="D38">
            <v>4095062.66</v>
          </cell>
        </row>
        <row r="39">
          <cell r="A39" t="str">
            <v>A0540</v>
          </cell>
          <cell r="C39" t="str">
            <v>Sonstige Handelsbestände</v>
          </cell>
          <cell r="D39">
            <v>0</v>
          </cell>
        </row>
        <row r="40">
          <cell r="A40">
            <v>19</v>
          </cell>
          <cell r="B40" t="str">
            <v>aktive Rechnungsabgrenzung</v>
          </cell>
          <cell r="D40">
            <v>4547997.8499999996</v>
          </cell>
          <cell r="F40" t="str">
            <v>ktr Bilanzsumme</v>
          </cell>
        </row>
        <row r="41">
          <cell r="A41" t="str">
            <v>A0830</v>
          </cell>
          <cell r="C41" t="str">
            <v>Rechnungsabgrenzungsposten</v>
          </cell>
          <cell r="D41">
            <v>4547997.8499999996</v>
          </cell>
        </row>
        <row r="42">
          <cell r="B42" t="str">
            <v>Bilanzsumme</v>
          </cell>
          <cell r="D42">
            <v>5302821144.9600077</v>
          </cell>
        </row>
        <row r="45">
          <cell r="E45" t="str">
            <v>Kauf</v>
          </cell>
        </row>
        <row r="46">
          <cell r="B46" t="str">
            <v>Zinsswaps</v>
          </cell>
          <cell r="D46" t="e">
            <v>#N/A</v>
          </cell>
        </row>
        <row r="47">
          <cell r="A47">
            <v>98888011000</v>
          </cell>
          <cell r="C47" t="str">
            <v xml:space="preserve">Trd-Zinsswaps-Kauf                 </v>
          </cell>
          <cell r="E47" t="e">
            <v>#N/A</v>
          </cell>
        </row>
        <row r="48">
          <cell r="A48">
            <v>98888021000</v>
          </cell>
          <cell r="C48" t="str">
            <v xml:space="preserve">Hedge-Zinsswaps-Kauf               </v>
          </cell>
          <cell r="E48" t="e">
            <v>#N/A</v>
          </cell>
        </row>
        <row r="49">
          <cell r="B49" t="str">
            <v>Zins-/Währungsswaps</v>
          </cell>
          <cell r="D49" t="e">
            <v>#N/A</v>
          </cell>
        </row>
        <row r="50">
          <cell r="A50">
            <v>98888031000</v>
          </cell>
          <cell r="C50" t="str">
            <v xml:space="preserve">Trd-Zins-Whg-Swaps-Kauf            </v>
          </cell>
          <cell r="E50" t="e">
            <v>#N/A</v>
          </cell>
        </row>
        <row r="51">
          <cell r="A51">
            <v>98888041000</v>
          </cell>
          <cell r="C51" t="str">
            <v xml:space="preserve">Hedge-Zins-Whg-Swaps-Kauf          </v>
          </cell>
          <cell r="E51" t="e">
            <v>#N/A</v>
          </cell>
        </row>
        <row r="52">
          <cell r="B52" t="str">
            <v>Währungsswaps</v>
          </cell>
          <cell r="D52" t="e">
            <v>#N/A</v>
          </cell>
        </row>
        <row r="53">
          <cell r="A53">
            <v>98888051000</v>
          </cell>
          <cell r="C53" t="str">
            <v xml:space="preserve">Trd-Whg-Swaps-Kauf                 </v>
          </cell>
          <cell r="E53" t="e">
            <v>#N/A</v>
          </cell>
        </row>
        <row r="54">
          <cell r="A54">
            <v>98888061000</v>
          </cell>
          <cell r="C54" t="str">
            <v xml:space="preserve">Hedge-Whg-Swaps-Kauf               </v>
          </cell>
          <cell r="E54" t="e">
            <v>#N/A</v>
          </cell>
        </row>
        <row r="55">
          <cell r="B55" t="str">
            <v>Devisengeschäfte</v>
          </cell>
          <cell r="D55" t="e">
            <v>#N/A</v>
          </cell>
        </row>
        <row r="56">
          <cell r="A56">
            <v>98888071000</v>
          </cell>
          <cell r="C56" t="str">
            <v xml:space="preserve">Trd-FX-Kassa-Kauf                  </v>
          </cell>
          <cell r="E56" t="e">
            <v>#N/A</v>
          </cell>
        </row>
        <row r="57">
          <cell r="A57">
            <v>98888081000</v>
          </cell>
          <cell r="C57" t="str">
            <v xml:space="preserve">Hedge-FX-Kassa-Kauf                </v>
          </cell>
          <cell r="E57" t="e">
            <v>#N/A</v>
          </cell>
        </row>
        <row r="58">
          <cell r="A58">
            <v>98888091000</v>
          </cell>
          <cell r="C58" t="str">
            <v xml:space="preserve">Trd-FX-Termin-Kauf                 </v>
          </cell>
          <cell r="E58" t="e">
            <v>#N/A</v>
          </cell>
        </row>
        <row r="59">
          <cell r="A59">
            <v>98888101000</v>
          </cell>
          <cell r="C59" t="str">
            <v xml:space="preserve">Hedge-FX-Termin-Kauf               </v>
          </cell>
          <cell r="E59" t="e">
            <v>#N/A</v>
          </cell>
        </row>
        <row r="60">
          <cell r="B60" t="str">
            <v>FRAs</v>
          </cell>
          <cell r="D60" t="e">
            <v>#N/A</v>
          </cell>
        </row>
        <row r="61">
          <cell r="A61">
            <v>98888111000</v>
          </cell>
          <cell r="C61" t="str">
            <v xml:space="preserve">Trd-FRA-Kauf                       </v>
          </cell>
          <cell r="E61" t="e">
            <v>#N/A</v>
          </cell>
        </row>
        <row r="62">
          <cell r="A62">
            <v>98888121000</v>
          </cell>
          <cell r="C62" t="str">
            <v xml:space="preserve">Hedge-FRA-Kauf                     </v>
          </cell>
          <cell r="E62" t="e">
            <v>#N/A</v>
          </cell>
        </row>
        <row r="63">
          <cell r="B63" t="str">
            <v>Währungsoptionen</v>
          </cell>
          <cell r="D63" t="e">
            <v>#N/A</v>
          </cell>
        </row>
        <row r="64">
          <cell r="A64">
            <v>98888131000</v>
          </cell>
          <cell r="C64" t="str">
            <v xml:space="preserve">Trd-Whg-Optis-Kauf                 </v>
          </cell>
          <cell r="E64" t="e">
            <v>#N/A</v>
          </cell>
        </row>
        <row r="65">
          <cell r="A65">
            <v>98888141000</v>
          </cell>
          <cell r="C65" t="str">
            <v xml:space="preserve">Hedge-Whg-Optis-Kauf               </v>
          </cell>
          <cell r="E65" t="e">
            <v>#N/A</v>
          </cell>
        </row>
        <row r="66">
          <cell r="B66" t="str">
            <v>Futures</v>
          </cell>
          <cell r="D66" t="e">
            <v>#N/A</v>
          </cell>
        </row>
        <row r="67">
          <cell r="A67">
            <v>98888151000</v>
          </cell>
          <cell r="C67" t="str">
            <v xml:space="preserve">Trd-Futures-long                   </v>
          </cell>
          <cell r="E67" t="e">
            <v>#N/A</v>
          </cell>
        </row>
        <row r="68">
          <cell r="A68">
            <v>98888161000</v>
          </cell>
          <cell r="C68" t="str">
            <v xml:space="preserve">Hedge-Futures-long                 </v>
          </cell>
          <cell r="E68" t="e">
            <v>#N/A</v>
          </cell>
        </row>
        <row r="69">
          <cell r="B69" t="str">
            <v>Zinsoptionen</v>
          </cell>
          <cell r="D69" t="e">
            <v>#N/A</v>
          </cell>
        </row>
        <row r="70">
          <cell r="A70">
            <v>90889461000</v>
          </cell>
          <cell r="C70" t="str">
            <v xml:space="preserve">Cap, Floor, Collar-Geschäfte       </v>
          </cell>
          <cell r="E70" t="e">
            <v>#N/A</v>
          </cell>
        </row>
        <row r="71">
          <cell r="D71" t="e">
            <v>#N/A</v>
          </cell>
        </row>
        <row r="72">
          <cell r="A72">
            <v>99888911000</v>
          </cell>
          <cell r="C72" t="str">
            <v xml:space="preserve">TRD-Investmentswap-Kauf            </v>
          </cell>
          <cell r="E72" t="e">
            <v>#N/A</v>
          </cell>
        </row>
        <row r="73">
          <cell r="A73">
            <v>99888913000</v>
          </cell>
          <cell r="C73" t="str">
            <v xml:space="preserve">HDG-Investmentswap-Kauf            </v>
          </cell>
          <cell r="E73" t="e">
            <v>#N/A</v>
          </cell>
        </row>
        <row r="74">
          <cell r="B74" t="str">
            <v>Eigene Haftungen</v>
          </cell>
          <cell r="D74" t="e">
            <v>#N/A</v>
          </cell>
        </row>
        <row r="75">
          <cell r="A75">
            <v>91889441000</v>
          </cell>
          <cell r="C75" t="str">
            <v xml:space="preserve">eigene Haftungen Inländer          </v>
          </cell>
          <cell r="E75" t="e">
            <v>#N/A</v>
          </cell>
        </row>
        <row r="76">
          <cell r="A76">
            <v>91889442000</v>
          </cell>
          <cell r="C76" t="str">
            <v xml:space="preserve">eigene Haftungen Ausländer         </v>
          </cell>
          <cell r="E76" t="e">
            <v>#N/A</v>
          </cell>
        </row>
        <row r="78">
          <cell r="A78">
            <v>90889451000</v>
          </cell>
          <cell r="C78" t="str">
            <v xml:space="preserve">Promessen                          </v>
          </cell>
          <cell r="E78" t="e">
            <v>#N/A</v>
          </cell>
        </row>
        <row r="79">
          <cell r="A79">
            <v>90889511000</v>
          </cell>
          <cell r="C79" t="str">
            <v xml:space="preserve">WP Treuhanddepots                  </v>
          </cell>
          <cell r="E79" t="e">
            <v>#N/A</v>
          </cell>
        </row>
        <row r="80">
          <cell r="A80">
            <v>90889401000</v>
          </cell>
          <cell r="C80" t="str">
            <v xml:space="preserve">fremde Haftungen                   </v>
          </cell>
          <cell r="E80" t="e">
            <v>#N/A</v>
          </cell>
        </row>
      </sheetData>
      <sheetData sheetId="32"/>
      <sheetData sheetId="33"/>
      <sheetData sheetId="34"/>
      <sheetData sheetId="35" refreshError="1"/>
      <sheetData sheetId="3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Zus"/>
      <sheetName val="Zus2"/>
      <sheetName val="IAS40"/>
      <sheetName val="unterjährig"/>
      <sheetName val="Konten"/>
      <sheetName val="FFM"/>
      <sheetName val="Köst"/>
      <sheetName val="LatK"/>
      <sheetName val="key"/>
      <sheetName val="EA_ias"/>
      <sheetName val="Bet"/>
      <sheetName val="Bet_IK"/>
      <sheetName val="Bet_EU"/>
      <sheetName val="Eingriff"/>
      <sheetName val="Data"/>
      <sheetName val="VBAG"/>
      <sheetName val="notes"/>
      <sheetName val="Konzern"/>
      <sheetName val="KA"/>
      <sheetName val="SA"/>
      <sheetName val="KONKAPDET"/>
      <sheetName val="bilÖ"/>
      <sheetName val="VBAG_EU"/>
      <sheetName val="notes_EU"/>
      <sheetName val="Konzern_EU"/>
      <sheetName val="KA_EU"/>
      <sheetName val="SA_EU"/>
      <sheetName val="KONKAPDET_EU"/>
      <sheetName val="bilÖ_EU"/>
      <sheetName val="Comp"/>
      <sheetName val="notes_E1"/>
      <sheetName val="notes_E2"/>
      <sheetName val="notes_E3"/>
      <sheetName val="E-Teilkonzerne"/>
      <sheetName val="EA(0706)ias"/>
      <sheetName val="EA(0706)hgb"/>
      <sheetName val="SA(jj,IK,J)"/>
      <sheetName val="KA(jj,IK,J,N)"/>
      <sheetName val="notesE1"/>
      <sheetName val="notesE2"/>
      <sheetName val="Theorie"/>
      <sheetName val="(gvÖ)"/>
      <sheetName val="(TAXES(jj))"/>
      <sheetName val="(Bilanz)"/>
      <sheetName val="(LatK_alt)"/>
      <sheetName val="Tab1"/>
      <sheetName val="(bi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row r="6">
          <cell r="A6" t="str">
            <v>GesNr</v>
          </cell>
          <cell r="B6" t="str">
            <v>Company</v>
          </cell>
          <cell r="C6" t="str">
            <v>Segment</v>
          </cell>
          <cell r="D6" t="str">
            <v>Currency</v>
          </cell>
          <cell r="E6" t="str">
            <v>Country</v>
          </cell>
          <cell r="F6" t="str">
            <v>%</v>
          </cell>
          <cell r="G6" t="str">
            <v>Short term</v>
          </cell>
        </row>
        <row r="7">
          <cell r="A7">
            <v>1</v>
          </cell>
          <cell r="B7" t="str">
            <v>Kapitalkonsolidierung</v>
          </cell>
          <cell r="C7" t="str">
            <v>KONS</v>
          </cell>
          <cell r="D7" t="str">
            <v>EUR</v>
          </cell>
          <cell r="G7" t="str">
            <v>KapKons</v>
          </cell>
        </row>
        <row r="8">
          <cell r="A8">
            <v>2</v>
          </cell>
          <cell r="B8" t="str">
            <v>Equitykonsolidierung</v>
          </cell>
          <cell r="C8" t="str">
            <v>KONS</v>
          </cell>
          <cell r="D8" t="str">
            <v>EUR</v>
          </cell>
          <cell r="G8" t="str">
            <v>Equity</v>
          </cell>
        </row>
        <row r="9">
          <cell r="A9">
            <v>7</v>
          </cell>
          <cell r="B9" t="str">
            <v>Kapitalkonsolidierung E1</v>
          </cell>
          <cell r="C9" t="str">
            <v>E1</v>
          </cell>
          <cell r="D9" t="str">
            <v>EUR</v>
          </cell>
          <cell r="G9" t="str">
            <v>KapKonsE1</v>
          </cell>
        </row>
        <row r="10">
          <cell r="A10">
            <v>8</v>
          </cell>
          <cell r="B10" t="str">
            <v>Kapitalkonsolidierung E2</v>
          </cell>
          <cell r="C10" t="str">
            <v>E2</v>
          </cell>
          <cell r="D10" t="str">
            <v>EUR</v>
          </cell>
          <cell r="G10" t="str">
            <v>KapKonsE2</v>
          </cell>
        </row>
        <row r="11">
          <cell r="A11">
            <v>1264</v>
          </cell>
          <cell r="B11" t="str">
            <v>VBV Anlagenvermietungs- und Beteiligungs-Aktiengesellschaft, Wien</v>
          </cell>
          <cell r="C11" t="str">
            <v>U</v>
          </cell>
          <cell r="D11" t="str">
            <v>EUR</v>
          </cell>
          <cell r="E11" t="str">
            <v>AT</v>
          </cell>
          <cell r="F11">
            <v>1</v>
          </cell>
          <cell r="G11" t="str">
            <v>VBV AG</v>
          </cell>
        </row>
        <row r="12">
          <cell r="A12">
            <v>2517</v>
          </cell>
          <cell r="B12" t="str">
            <v>EUROPOLIS Duat Holding GmbH &amp; Co OG (vormals: VBV Vermögensanlagen und Beteiligungen Verwaltungs-GmbH Investitionsgüter-Vermietungs  OG), Wien</v>
          </cell>
          <cell r="C12" t="str">
            <v>E2</v>
          </cell>
          <cell r="D12" t="str">
            <v>EUR</v>
          </cell>
          <cell r="E12" t="str">
            <v>AT</v>
          </cell>
          <cell r="F12">
            <v>1</v>
          </cell>
          <cell r="G12" t="str">
            <v>Europolis Duat</v>
          </cell>
        </row>
        <row r="13">
          <cell r="A13">
            <v>4339</v>
          </cell>
          <cell r="B13" t="str">
            <v>EUROPOLIS Pheme Holding GmbH (vormals: VBV beta Anlagen Vermietung Gesellschaft mbH), Wien</v>
          </cell>
          <cell r="C13" t="str">
            <v>E1</v>
          </cell>
          <cell r="D13" t="str">
            <v>EUR</v>
          </cell>
          <cell r="E13" t="str">
            <v>AT</v>
          </cell>
          <cell r="F13">
            <v>1</v>
          </cell>
          <cell r="G13" t="str">
            <v>Europolis Pheme</v>
          </cell>
        </row>
        <row r="14">
          <cell r="A14">
            <v>5198</v>
          </cell>
          <cell r="B14" t="str">
            <v>VBV zwölf Anlagen Vermietung GmbH, Wien</v>
          </cell>
          <cell r="C14" t="str">
            <v>U</v>
          </cell>
          <cell r="D14" t="str">
            <v>EUR</v>
          </cell>
          <cell r="E14" t="str">
            <v>AT</v>
          </cell>
          <cell r="F14">
            <v>1</v>
          </cell>
          <cell r="G14" t="str">
            <v>VBV 12</v>
          </cell>
        </row>
        <row r="15">
          <cell r="A15">
            <v>6303</v>
          </cell>
          <cell r="B15" t="str">
            <v>"VBV iota" - IEB Holding Gesellschaft mbH, Wien</v>
          </cell>
          <cell r="C15" t="str">
            <v>U</v>
          </cell>
          <cell r="D15" t="str">
            <v>EUR</v>
          </cell>
          <cell r="E15" t="str">
            <v>AT</v>
          </cell>
          <cell r="F15">
            <v>0.33329999999999999</v>
          </cell>
          <cell r="G15" t="str">
            <v>VBV iota</v>
          </cell>
        </row>
        <row r="16">
          <cell r="A16">
            <v>7326</v>
          </cell>
          <cell r="B16" t="str">
            <v>VBV Holding Gesellschaft mbH, Wien</v>
          </cell>
          <cell r="C16" t="str">
            <v>U</v>
          </cell>
          <cell r="D16" t="str">
            <v>EUR</v>
          </cell>
          <cell r="E16" t="str">
            <v>AT</v>
          </cell>
          <cell r="F16">
            <v>1</v>
          </cell>
          <cell r="G16" t="str">
            <v>VBV Holding</v>
          </cell>
        </row>
        <row r="17">
          <cell r="A17">
            <v>10014</v>
          </cell>
          <cell r="B17" t="str">
            <v>Investkredit International Bank p.l.c., Sliema/Malta</v>
          </cell>
          <cell r="C17" t="str">
            <v>U</v>
          </cell>
          <cell r="D17" t="str">
            <v>EUR</v>
          </cell>
          <cell r="E17" t="str">
            <v>MT</v>
          </cell>
          <cell r="F17">
            <v>0.18459999999999999</v>
          </cell>
          <cell r="G17" t="str">
            <v>i2B</v>
          </cell>
        </row>
        <row r="18">
          <cell r="A18">
            <v>12120</v>
          </cell>
          <cell r="B18" t="str">
            <v>EUROPOLIS CE Alpha Holding GmbH, Wien</v>
          </cell>
          <cell r="C18" t="str">
            <v>E1</v>
          </cell>
          <cell r="D18" t="str">
            <v>EUR</v>
          </cell>
          <cell r="E18" t="str">
            <v>AT</v>
          </cell>
          <cell r="F18">
            <v>0.65</v>
          </cell>
          <cell r="G18" t="str">
            <v>CE alpha</v>
          </cell>
        </row>
        <row r="19">
          <cell r="A19">
            <v>12203</v>
          </cell>
          <cell r="B19" t="str">
            <v xml:space="preserve">IC INVESTMENTCorporation Limited, Valletta </v>
          </cell>
          <cell r="C19" t="str">
            <v>ICL</v>
          </cell>
          <cell r="D19" t="str">
            <v>EUR</v>
          </cell>
          <cell r="E19" t="str">
            <v>MT</v>
          </cell>
          <cell r="F19">
            <v>1</v>
          </cell>
          <cell r="G19" t="str">
            <v>IC INVESTMENT</v>
          </cell>
        </row>
        <row r="20">
          <cell r="A20">
            <v>12459</v>
          </cell>
          <cell r="B20" t="str">
            <v>Europolis City Gate  Ingatlanberuházási Korlátolt Felelosségu Társaság, Budapest</v>
          </cell>
          <cell r="C20" t="str">
            <v>E1</v>
          </cell>
          <cell r="D20" t="str">
            <v>HUF</v>
          </cell>
          <cell r="E20" t="str">
            <v>HU</v>
          </cell>
          <cell r="F20">
            <v>0.65</v>
          </cell>
          <cell r="G20" t="str">
            <v>City Gate</v>
          </cell>
        </row>
        <row r="21">
          <cell r="A21">
            <v>12671</v>
          </cell>
          <cell r="B21" t="str">
            <v>RCP Alfa, s.r.o., Prag</v>
          </cell>
          <cell r="C21" t="str">
            <v>C1</v>
          </cell>
          <cell r="D21" t="str">
            <v>CZK</v>
          </cell>
          <cell r="E21" t="str">
            <v>CZ</v>
          </cell>
          <cell r="F21">
            <v>0.51</v>
          </cell>
          <cell r="G21" t="str">
            <v>RCP alfa</v>
          </cell>
        </row>
        <row r="22">
          <cell r="A22">
            <v>12672</v>
          </cell>
          <cell r="B22" t="str">
            <v>RCP Beta, s.r.o., Prag</v>
          </cell>
          <cell r="C22" t="str">
            <v>E1</v>
          </cell>
          <cell r="D22" t="str">
            <v>CZK</v>
          </cell>
          <cell r="E22" t="str">
            <v>CZ</v>
          </cell>
          <cell r="F22">
            <v>0.65</v>
          </cell>
          <cell r="G22" t="str">
            <v>RCP beta</v>
          </cell>
        </row>
        <row r="23">
          <cell r="A23">
            <v>12673</v>
          </cell>
          <cell r="B23" t="str">
            <v>RCP Gama, s.r.o., Prag</v>
          </cell>
          <cell r="C23" t="str">
            <v>E1</v>
          </cell>
          <cell r="D23" t="str">
            <v>CZK</v>
          </cell>
          <cell r="E23" t="str">
            <v>CZ</v>
          </cell>
          <cell r="F23">
            <v>0.65</v>
          </cell>
          <cell r="G23" t="str">
            <v>RCP gama</v>
          </cell>
        </row>
        <row r="24">
          <cell r="A24">
            <v>12674</v>
          </cell>
          <cell r="B24" t="str">
            <v>RCP Delta, s.r.o., Prag</v>
          </cell>
          <cell r="C24" t="str">
            <v>E1</v>
          </cell>
          <cell r="D24" t="str">
            <v>CZK</v>
          </cell>
          <cell r="E24" t="str">
            <v>CZ</v>
          </cell>
          <cell r="F24">
            <v>0.65</v>
          </cell>
          <cell r="G24" t="str">
            <v>RCP delta</v>
          </cell>
        </row>
        <row r="25">
          <cell r="A25">
            <v>12708</v>
          </cell>
          <cell r="B25" t="str">
            <v>RCP ISC, s.r.o., Prag</v>
          </cell>
          <cell r="C25" t="str">
            <v>E1</v>
          </cell>
          <cell r="D25" t="str">
            <v>CZK</v>
          </cell>
          <cell r="E25" t="str">
            <v>CZ</v>
          </cell>
          <cell r="F25">
            <v>0.65</v>
          </cell>
          <cell r="G25" t="str">
            <v>RCP ISC</v>
          </cell>
        </row>
        <row r="26">
          <cell r="A26">
            <v>12783</v>
          </cell>
          <cell r="B26" t="str">
            <v>Warsaw Towers Sp. z o.o., Warschau</v>
          </cell>
          <cell r="C26" t="str">
            <v>P1</v>
          </cell>
          <cell r="D26" t="str">
            <v>PLN</v>
          </cell>
          <cell r="E26" t="str">
            <v>PL</v>
          </cell>
          <cell r="F26">
            <v>0.51</v>
          </cell>
          <cell r="G26" t="str">
            <v>Warsaw</v>
          </cell>
        </row>
        <row r="27">
          <cell r="A27">
            <v>13263</v>
          </cell>
          <cell r="B27" t="str">
            <v>RCP Epsilon, s.r.o., Prag</v>
          </cell>
          <cell r="C27" t="str">
            <v>E1</v>
          </cell>
          <cell r="D27" t="str">
            <v>CZK</v>
          </cell>
          <cell r="E27" t="str">
            <v>CZ</v>
          </cell>
          <cell r="F27">
            <v>0.65</v>
          </cell>
          <cell r="G27" t="str">
            <v>RCP epsilon</v>
          </cell>
        </row>
        <row r="28">
          <cell r="A28">
            <v>13415</v>
          </cell>
          <cell r="B28" t="str">
            <v>Europolis Saski Point Sp. z o.o., Warschau</v>
          </cell>
          <cell r="C28" t="str">
            <v>P1</v>
          </cell>
          <cell r="D28" t="str">
            <v>PLN</v>
          </cell>
          <cell r="E28" t="str">
            <v>PL</v>
          </cell>
          <cell r="F28">
            <v>0.51</v>
          </cell>
          <cell r="G28" t="str">
            <v>Saski Point</v>
          </cell>
        </row>
        <row r="29">
          <cell r="A29">
            <v>13444</v>
          </cell>
          <cell r="B29" t="str">
            <v>Europolis Real Estate Asset Management GmbH, Wien</v>
          </cell>
          <cell r="C29" t="str">
            <v>I</v>
          </cell>
          <cell r="D29" t="str">
            <v>EUR</v>
          </cell>
          <cell r="E29" t="str">
            <v>AT</v>
          </cell>
          <cell r="F29">
            <v>1</v>
          </cell>
          <cell r="G29" t="str">
            <v>EREAM Wien</v>
          </cell>
        </row>
        <row r="30">
          <cell r="A30">
            <v>13522</v>
          </cell>
          <cell r="B30" t="str">
            <v>Europolis Real Estate Asset Management s.r.o., Prag</v>
          </cell>
          <cell r="C30" t="str">
            <v>I</v>
          </cell>
          <cell r="D30" t="str">
            <v>CZK</v>
          </cell>
          <cell r="E30" t="str">
            <v>CZ</v>
          </cell>
          <cell r="F30">
            <v>1</v>
          </cell>
          <cell r="G30" t="str">
            <v>EREAM Prag</v>
          </cell>
        </row>
        <row r="31">
          <cell r="A31">
            <v>13805</v>
          </cell>
          <cell r="B31" t="str">
            <v>VBV Holding GmbH &amp; Co Tertia OHG, Wien</v>
          </cell>
          <cell r="C31" t="str">
            <v>U</v>
          </cell>
          <cell r="D31" t="str">
            <v>EUR</v>
          </cell>
          <cell r="E31" t="str">
            <v>AT</v>
          </cell>
          <cell r="F31">
            <v>1</v>
          </cell>
          <cell r="G31" t="str">
            <v>VBV Tertia</v>
          </cell>
        </row>
        <row r="32">
          <cell r="A32">
            <v>13806</v>
          </cell>
          <cell r="B32" t="str">
            <v>VBV Holding GmbH &amp; Co Secunda OHG, Wien</v>
          </cell>
          <cell r="C32" t="str">
            <v>U</v>
          </cell>
          <cell r="D32" t="str">
            <v>EUR</v>
          </cell>
          <cell r="E32" t="str">
            <v>AT</v>
          </cell>
          <cell r="F32">
            <v>1</v>
          </cell>
          <cell r="G32" t="str">
            <v>VBV Secunda</v>
          </cell>
        </row>
        <row r="33">
          <cell r="A33">
            <v>13926</v>
          </cell>
          <cell r="B33" t="str">
            <v>EUROPOLIS CE Gamma Holding GmbH, Wien</v>
          </cell>
          <cell r="C33" t="str">
            <v>E1</v>
          </cell>
          <cell r="D33" t="str">
            <v>EUR</v>
          </cell>
          <cell r="E33" t="str">
            <v>AT</v>
          </cell>
          <cell r="F33">
            <v>0.65</v>
          </cell>
          <cell r="G33" t="str">
            <v>CE gamma</v>
          </cell>
        </row>
        <row r="34">
          <cell r="A34">
            <v>14248</v>
          </cell>
          <cell r="B34" t="str">
            <v>EUROPOLIS Technopark s.r.o., Prag</v>
          </cell>
          <cell r="C34" t="str">
            <v>C1</v>
          </cell>
          <cell r="D34" t="str">
            <v>CZK</v>
          </cell>
          <cell r="E34" t="str">
            <v>CZ</v>
          </cell>
          <cell r="F34">
            <v>0.51</v>
          </cell>
          <cell r="G34" t="str">
            <v>Technopark</v>
          </cell>
        </row>
        <row r="35">
          <cell r="A35">
            <v>14263</v>
          </cell>
          <cell r="B35" t="str">
            <v>Europolis Bitwy Warszawskiej Sp. z o.o., Warschau</v>
          </cell>
          <cell r="C35" t="str">
            <v>P1</v>
          </cell>
          <cell r="D35" t="str">
            <v>PLN</v>
          </cell>
          <cell r="E35" t="str">
            <v>PL</v>
          </cell>
          <cell r="F35">
            <v>0.51</v>
          </cell>
          <cell r="G35" t="str">
            <v>Bitwy</v>
          </cell>
        </row>
        <row r="36">
          <cell r="A36">
            <v>14309</v>
          </cell>
          <cell r="B36" t="str">
            <v>Europolis Real Estate Asset Management Sp. z o.o., Warschau</v>
          </cell>
          <cell r="C36" t="str">
            <v>I</v>
          </cell>
          <cell r="D36" t="str">
            <v>PLN</v>
          </cell>
          <cell r="E36" t="str">
            <v>PL</v>
          </cell>
          <cell r="F36">
            <v>1</v>
          </cell>
          <cell r="G36" t="str">
            <v>EREAM Warschau</v>
          </cell>
        </row>
        <row r="37">
          <cell r="A37">
            <v>14332</v>
          </cell>
          <cell r="B37" t="str">
            <v>Europolis Sienna Center Sp. z o.o., Warschau</v>
          </cell>
          <cell r="C37" t="str">
            <v>P1</v>
          </cell>
          <cell r="D37" t="str">
            <v>PLN</v>
          </cell>
          <cell r="E37" t="str">
            <v>PL</v>
          </cell>
          <cell r="F37">
            <v>0.51</v>
          </cell>
          <cell r="G37" t="str">
            <v>Sienna</v>
          </cell>
        </row>
        <row r="38">
          <cell r="A38">
            <v>14563</v>
          </cell>
          <cell r="B38" t="str">
            <v>Europolis Infopark Kft, Budapest</v>
          </cell>
          <cell r="C38" t="str">
            <v>C1</v>
          </cell>
          <cell r="D38" t="str">
            <v>HUF</v>
          </cell>
          <cell r="E38" t="str">
            <v>HU</v>
          </cell>
          <cell r="F38">
            <v>0.51</v>
          </cell>
          <cell r="G38" t="str">
            <v>Europ. Infopark</v>
          </cell>
        </row>
        <row r="39">
          <cell r="A39">
            <v>14749</v>
          </cell>
          <cell r="B39" t="str">
            <v>Investkredit Funding Ltd., Jersey</v>
          </cell>
          <cell r="C39" t="str">
            <v>U</v>
          </cell>
          <cell r="D39" t="str">
            <v>EUR</v>
          </cell>
          <cell r="E39" t="str">
            <v>GB</v>
          </cell>
          <cell r="F39">
            <v>1</v>
          </cell>
          <cell r="G39" t="str">
            <v>Funding</v>
          </cell>
        </row>
        <row r="40">
          <cell r="A40">
            <v>15150</v>
          </cell>
          <cell r="B40" t="str">
            <v>Victoria International Property SRL., Bukarest</v>
          </cell>
          <cell r="C40" t="str">
            <v>E1</v>
          </cell>
          <cell r="D40" t="str">
            <v>RON</v>
          </cell>
          <cell r="E40" t="str">
            <v>RO</v>
          </cell>
          <cell r="F40">
            <v>0.65</v>
          </cell>
          <cell r="G40" t="str">
            <v>Victoria</v>
          </cell>
        </row>
        <row r="41">
          <cell r="A41">
            <v>15286</v>
          </cell>
          <cell r="B41" t="str">
            <v>Poland Central Unit 1 Sp. z o.o., Warschau</v>
          </cell>
          <cell r="C41" t="str">
            <v>E2</v>
          </cell>
          <cell r="D41" t="str">
            <v>PLN</v>
          </cell>
          <cell r="E41" t="str">
            <v>PL</v>
          </cell>
          <cell r="F41">
            <v>0.75</v>
          </cell>
          <cell r="G41" t="str">
            <v>PCU</v>
          </cell>
        </row>
        <row r="42">
          <cell r="A42">
            <v>15328</v>
          </cell>
          <cell r="B42" t="str">
            <v>Europolis E30 Sp. z o.o., Warschau</v>
          </cell>
          <cell r="C42" t="str">
            <v>E1</v>
          </cell>
          <cell r="D42" t="str">
            <v>PLN</v>
          </cell>
          <cell r="E42" t="str">
            <v>PL</v>
          </cell>
          <cell r="F42">
            <v>0.58499999999999996</v>
          </cell>
          <cell r="G42" t="str">
            <v>E30-5</v>
          </cell>
        </row>
        <row r="43">
          <cell r="A43">
            <v>15404</v>
          </cell>
          <cell r="B43" t="str">
            <v>EPC Two Limited, Limassol (CY)</v>
          </cell>
          <cell r="C43" t="str">
            <v>E1</v>
          </cell>
          <cell r="D43" t="str">
            <v>EUR</v>
          </cell>
          <cell r="E43" t="str">
            <v>CY</v>
          </cell>
          <cell r="F43">
            <v>0.65</v>
          </cell>
          <cell r="G43" t="str">
            <v>EPC2</v>
          </cell>
        </row>
        <row r="44">
          <cell r="A44">
            <v>15405</v>
          </cell>
          <cell r="B44" t="str">
            <v>EPC Three Limited, Limassol (CY)</v>
          </cell>
          <cell r="C44" t="str">
            <v>E1</v>
          </cell>
          <cell r="D44" t="str">
            <v>EUR</v>
          </cell>
          <cell r="E44" t="str">
            <v>CY</v>
          </cell>
          <cell r="F44">
            <v>0.65</v>
          </cell>
          <cell r="G44" t="str">
            <v>EPC3</v>
          </cell>
        </row>
        <row r="45">
          <cell r="A45">
            <v>15469</v>
          </cell>
          <cell r="B45" t="str">
            <v>Investkredit Funding II ltd., St. Helier (Jersey)</v>
          </cell>
          <cell r="C45" t="str">
            <v>U</v>
          </cell>
          <cell r="D45" t="str">
            <v>EUR</v>
          </cell>
          <cell r="E45" t="str">
            <v>GB</v>
          </cell>
          <cell r="F45">
            <v>1</v>
          </cell>
          <cell r="G45" t="str">
            <v>Funding2</v>
          </cell>
        </row>
        <row r="46">
          <cell r="A46">
            <v>15488</v>
          </cell>
          <cell r="B46" t="str">
            <v>Europolis Saski Crescent Sp. z o.o., Warschau</v>
          </cell>
          <cell r="C46" t="str">
            <v>P1</v>
          </cell>
          <cell r="D46" t="str">
            <v>PLN</v>
          </cell>
          <cell r="E46" t="str">
            <v>PL</v>
          </cell>
          <cell r="F46">
            <v>0.51</v>
          </cell>
          <cell r="G46" t="str">
            <v>Saski Crescent</v>
          </cell>
        </row>
        <row r="47">
          <cell r="A47">
            <v>15641</v>
          </cell>
          <cell r="B47" t="str">
            <v>Europolis M1 Ingatlanberuházási Korlátolt Felelosségu Társaság, Budapest</v>
          </cell>
          <cell r="C47" t="str">
            <v>C1</v>
          </cell>
          <cell r="D47" t="str">
            <v>HUF</v>
          </cell>
          <cell r="E47" t="str">
            <v>HU</v>
          </cell>
          <cell r="F47">
            <v>0.51</v>
          </cell>
          <cell r="G47" t="str">
            <v>M1</v>
          </cell>
        </row>
        <row r="48">
          <cell r="A48">
            <v>15642</v>
          </cell>
          <cell r="B48" t="str">
            <v>EUROPOLIS ABP Ingatlanberuházási Korlátolt Felelosségu Társaság, Budapest</v>
          </cell>
          <cell r="C48" t="str">
            <v>C1</v>
          </cell>
          <cell r="D48" t="str">
            <v>HUF</v>
          </cell>
          <cell r="E48" t="str">
            <v>HU</v>
          </cell>
          <cell r="F48">
            <v>0.51</v>
          </cell>
          <cell r="G48" t="str">
            <v>ABP</v>
          </cell>
        </row>
        <row r="49">
          <cell r="A49">
            <v>15662</v>
          </cell>
          <cell r="B49" t="str">
            <v>Europolis IPW kft, Budapest</v>
          </cell>
          <cell r="C49" t="str">
            <v>E1</v>
          </cell>
          <cell r="D49" t="str">
            <v>HUF</v>
          </cell>
          <cell r="E49" t="str">
            <v>HU</v>
          </cell>
          <cell r="F49">
            <v>0.65</v>
          </cell>
          <cell r="G49" t="str">
            <v>IPW</v>
          </cell>
        </row>
        <row r="50">
          <cell r="A50">
            <v>15775</v>
          </cell>
          <cell r="B50" t="str">
            <v>Olympia Teplice s.r.o., Prag</v>
          </cell>
          <cell r="C50" t="str">
            <v>C1</v>
          </cell>
          <cell r="D50" t="str">
            <v>CZK</v>
          </cell>
          <cell r="E50" t="str">
            <v>CZ</v>
          </cell>
          <cell r="F50">
            <v>0.51</v>
          </cell>
          <cell r="G50" t="str">
            <v>Teplice</v>
          </cell>
        </row>
        <row r="51">
          <cell r="A51">
            <v>15776</v>
          </cell>
          <cell r="B51" t="str">
            <v>Olympia Mladá Boleslav s.r.o., Prag</v>
          </cell>
          <cell r="C51" t="str">
            <v>C1</v>
          </cell>
          <cell r="D51" t="str">
            <v>CZK</v>
          </cell>
          <cell r="E51" t="str">
            <v>CZ</v>
          </cell>
          <cell r="F51">
            <v>0.51</v>
          </cell>
          <cell r="G51" t="str">
            <v>Mladá</v>
          </cell>
        </row>
        <row r="52">
          <cell r="A52">
            <v>16286</v>
          </cell>
          <cell r="B52" t="str">
            <v>Europolis Real Estate Asset Management Kft, Budapest</v>
          </cell>
          <cell r="C52" t="str">
            <v>I</v>
          </cell>
          <cell r="D52" t="str">
            <v>HUF</v>
          </cell>
          <cell r="E52" t="str">
            <v>HU</v>
          </cell>
          <cell r="F52">
            <v>1</v>
          </cell>
          <cell r="G52" t="str">
            <v>EREAM Budapest</v>
          </cell>
        </row>
        <row r="53">
          <cell r="A53">
            <v>16468</v>
          </cell>
          <cell r="B53" t="str">
            <v>CEFIN LOGISTIC PARK BETA S.R.L., Bukarest</v>
          </cell>
          <cell r="C53" t="str">
            <v>E1</v>
          </cell>
          <cell r="D53" t="str">
            <v>RON</v>
          </cell>
          <cell r="E53" t="str">
            <v>RO</v>
          </cell>
          <cell r="F53">
            <v>0.65</v>
          </cell>
          <cell r="G53" t="str">
            <v>Cefin Beta</v>
          </cell>
        </row>
        <row r="54">
          <cell r="A54">
            <v>16555</v>
          </cell>
          <cell r="B54" t="str">
            <v>EUROPOLIS CE Lambda Holding GmbH, Wien</v>
          </cell>
          <cell r="C54" t="str">
            <v>E2</v>
          </cell>
          <cell r="D54" t="str">
            <v>EUR</v>
          </cell>
          <cell r="E54" t="str">
            <v>AT</v>
          </cell>
          <cell r="F54">
            <v>0.75</v>
          </cell>
          <cell r="G54" t="str">
            <v>CE lambda</v>
          </cell>
        </row>
        <row r="55">
          <cell r="A55">
            <v>16556</v>
          </cell>
          <cell r="B55" t="str">
            <v>EUROPOLIS CE Omikron Holding GmbH, Wien</v>
          </cell>
          <cell r="C55" t="str">
            <v>E2</v>
          </cell>
          <cell r="D55" t="str">
            <v>EUR</v>
          </cell>
          <cell r="E55" t="str">
            <v>AT</v>
          </cell>
          <cell r="F55">
            <v>0.65</v>
          </cell>
          <cell r="G55" t="str">
            <v>CE omikron</v>
          </cell>
        </row>
        <row r="56">
          <cell r="A56">
            <v>16557</v>
          </cell>
          <cell r="B56" t="str">
            <v>EUROPOLIS CE Kappa Holding GmbH, Wien</v>
          </cell>
          <cell r="C56" t="str">
            <v>I1</v>
          </cell>
          <cell r="D56" t="str">
            <v>EUR</v>
          </cell>
          <cell r="E56" t="str">
            <v>AT</v>
          </cell>
          <cell r="F56">
            <v>1</v>
          </cell>
          <cell r="G56" t="str">
            <v>CE kappa</v>
          </cell>
        </row>
        <row r="57">
          <cell r="A57">
            <v>16575</v>
          </cell>
          <cell r="B57" t="str">
            <v>EPC Ledum Limited, Limassol (CY) (vormals: EPC Amber)</v>
          </cell>
          <cell r="C57" t="str">
            <v>I1</v>
          </cell>
          <cell r="D57" t="str">
            <v>EUR</v>
          </cell>
          <cell r="E57" t="str">
            <v>CY</v>
          </cell>
          <cell r="F57">
            <v>1</v>
          </cell>
          <cell r="G57" t="str">
            <v>EPC Ledum</v>
          </cell>
        </row>
        <row r="58">
          <cell r="A58">
            <v>16576</v>
          </cell>
          <cell r="B58" t="str">
            <v>EPC Omikron Limited, Limassol (CY)</v>
          </cell>
          <cell r="C58" t="str">
            <v>E2</v>
          </cell>
          <cell r="D58" t="str">
            <v>EUR</v>
          </cell>
          <cell r="E58" t="str">
            <v>CY</v>
          </cell>
          <cell r="F58">
            <v>0.65</v>
          </cell>
          <cell r="G58" t="str">
            <v>EPC omikron</v>
          </cell>
        </row>
        <row r="59">
          <cell r="A59">
            <v>16577</v>
          </cell>
          <cell r="B59" t="str">
            <v>EPC Lambda Limited, Limassol (CY)</v>
          </cell>
          <cell r="C59" t="str">
            <v>E2</v>
          </cell>
          <cell r="D59" t="str">
            <v>EUR</v>
          </cell>
          <cell r="E59" t="str">
            <v>CY</v>
          </cell>
          <cell r="F59">
            <v>0.75</v>
          </cell>
          <cell r="G59" t="str">
            <v>EPC lambda</v>
          </cell>
        </row>
        <row r="60">
          <cell r="A60">
            <v>16578</v>
          </cell>
          <cell r="B60" t="str">
            <v>EPC Kappa Limited, Limassol (CY)</v>
          </cell>
          <cell r="C60" t="str">
            <v>P1</v>
          </cell>
          <cell r="D60" t="str">
            <v>EUR</v>
          </cell>
          <cell r="E60" t="str">
            <v>CY</v>
          </cell>
          <cell r="F60">
            <v>1</v>
          </cell>
          <cell r="G60" t="str">
            <v>EPC kappa</v>
          </cell>
        </row>
        <row r="61">
          <cell r="A61">
            <v>16744</v>
          </cell>
          <cell r="B61" t="str">
            <v>EUROPOLIS CE Amber Holding GmbH, Wien</v>
          </cell>
          <cell r="C61" t="str">
            <v>C1</v>
          </cell>
          <cell r="D61" t="str">
            <v>EUR</v>
          </cell>
          <cell r="E61" t="str">
            <v>AT</v>
          </cell>
          <cell r="F61">
            <v>1</v>
          </cell>
          <cell r="G61" t="str">
            <v>CE amber</v>
          </cell>
        </row>
        <row r="62">
          <cell r="A62">
            <v>16823</v>
          </cell>
          <cell r="B62" t="str">
            <v>Europolis Zagrebtower d.o.o., Zagreb</v>
          </cell>
          <cell r="C62" t="str">
            <v>E1</v>
          </cell>
          <cell r="D62" t="str">
            <v>HRK</v>
          </cell>
          <cell r="E62" t="str">
            <v>HR</v>
          </cell>
          <cell r="F62">
            <v>0.65</v>
          </cell>
          <cell r="G62" t="str">
            <v>ZAGREBTOWER</v>
          </cell>
        </row>
        <row r="63">
          <cell r="A63">
            <v>17234</v>
          </cell>
          <cell r="B63" t="str">
            <v>IK Investmentbank AG, Wien</v>
          </cell>
          <cell r="C63" t="str">
            <v>U</v>
          </cell>
          <cell r="D63" t="str">
            <v>EUR</v>
          </cell>
          <cell r="E63" t="str">
            <v>AT</v>
          </cell>
          <cell r="F63">
            <v>1</v>
          </cell>
          <cell r="G63" t="str">
            <v>IK IB</v>
          </cell>
        </row>
        <row r="64">
          <cell r="A64">
            <v>17607</v>
          </cell>
          <cell r="B64" t="str">
            <v>Europolis Real Estate Asset Management S.R.L., Bukarest</v>
          </cell>
          <cell r="C64" t="str">
            <v>I</v>
          </cell>
          <cell r="D64" t="str">
            <v>RON</v>
          </cell>
          <cell r="E64" t="str">
            <v>RO</v>
          </cell>
          <cell r="F64">
            <v>1</v>
          </cell>
          <cell r="G64" t="str">
            <v>EREAM Bukarest</v>
          </cell>
        </row>
        <row r="65">
          <cell r="A65">
            <v>17678</v>
          </cell>
          <cell r="B65" t="str">
            <v>TK Czech Development IX s.r.o., Prag</v>
          </cell>
          <cell r="C65" t="str">
            <v>I1</v>
          </cell>
          <cell r="D65" t="str">
            <v>CZK</v>
          </cell>
          <cell r="E65" t="str">
            <v>CZ</v>
          </cell>
          <cell r="F65">
            <v>1</v>
          </cell>
          <cell r="G65" t="str">
            <v>TK Czech</v>
          </cell>
        </row>
        <row r="66">
          <cell r="A66">
            <v>17924</v>
          </cell>
          <cell r="B66" t="str">
            <v>Europolis Property Holding TzOV</v>
          </cell>
          <cell r="C66" t="str">
            <v>E2</v>
          </cell>
          <cell r="D66" t="str">
            <v>UAH</v>
          </cell>
          <cell r="E66" t="str">
            <v>UA</v>
          </cell>
          <cell r="F66">
            <v>0.65</v>
          </cell>
          <cell r="G66" t="str">
            <v>Prop TzOV</v>
          </cell>
        </row>
        <row r="67">
          <cell r="A67">
            <v>18205</v>
          </cell>
          <cell r="B67" t="str">
            <v>4P-Immo Praha s.r.o., Prag</v>
          </cell>
          <cell r="C67" t="str">
            <v>E2</v>
          </cell>
          <cell r="D67" t="str">
            <v>CZK</v>
          </cell>
          <cell r="E67" t="str">
            <v>CZ</v>
          </cell>
          <cell r="F67">
            <v>0.75</v>
          </cell>
          <cell r="G67" t="str">
            <v>4P-Immo</v>
          </cell>
        </row>
        <row r="68">
          <cell r="A68">
            <v>18258</v>
          </cell>
          <cell r="B68" t="str">
            <v>Investkredit-IC Holding alpha GmbH, Wien</v>
          </cell>
          <cell r="C68" t="str">
            <v>ICL</v>
          </cell>
          <cell r="D68" t="str">
            <v>EUR</v>
          </cell>
          <cell r="E68" t="str">
            <v>AT</v>
          </cell>
          <cell r="F68">
            <v>1</v>
          </cell>
          <cell r="G68" t="str">
            <v>ICH alpha</v>
          </cell>
        </row>
        <row r="69">
          <cell r="A69">
            <v>18259</v>
          </cell>
          <cell r="B69" t="str">
            <v>Investkredit-IC Holding beta GmbH, Wien</v>
          </cell>
          <cell r="C69" t="str">
            <v>ICL</v>
          </cell>
          <cell r="D69" t="str">
            <v>EUR</v>
          </cell>
          <cell r="E69" t="str">
            <v>AT</v>
          </cell>
          <cell r="F69">
            <v>1</v>
          </cell>
          <cell r="G69" t="str">
            <v>ICH beta</v>
          </cell>
        </row>
        <row r="70">
          <cell r="A70">
            <v>18420</v>
          </cell>
          <cell r="B70" t="str">
            <v>Immocon GammaLeasinggesellschaft m.b.H., Wien</v>
          </cell>
          <cell r="C70" t="str">
            <v>ICL</v>
          </cell>
          <cell r="D70" t="str">
            <v>EUR</v>
          </cell>
          <cell r="E70" t="str">
            <v>AT</v>
          </cell>
          <cell r="F70">
            <v>1</v>
          </cell>
          <cell r="G70" t="str">
            <v>Immocon Gamma</v>
          </cell>
        </row>
        <row r="71">
          <cell r="A71">
            <v>18421</v>
          </cell>
          <cell r="B71" t="str">
            <v>Immoconsult eins Liegenschaftsvermietung GmbH, Wien</v>
          </cell>
          <cell r="C71" t="str">
            <v>ICL</v>
          </cell>
          <cell r="D71" t="str">
            <v>EUR</v>
          </cell>
          <cell r="E71" t="str">
            <v>AT</v>
          </cell>
          <cell r="F71">
            <v>1</v>
          </cell>
          <cell r="G71" t="str">
            <v>IC 1 Liegenschaft</v>
          </cell>
        </row>
        <row r="72">
          <cell r="A72">
            <v>18424</v>
          </cell>
          <cell r="B72" t="str">
            <v>Immoconsult Drei Liegenschaftsvermietung Ges.m.b.H., Wien</v>
          </cell>
          <cell r="C72" t="str">
            <v>ICL</v>
          </cell>
          <cell r="D72" t="str">
            <v>EUR</v>
          </cell>
          <cell r="E72" t="str">
            <v>AT</v>
          </cell>
          <cell r="F72">
            <v>1</v>
          </cell>
          <cell r="G72" t="str">
            <v>IC 3 Liegenschaft</v>
          </cell>
        </row>
        <row r="73">
          <cell r="A73">
            <v>18434</v>
          </cell>
          <cell r="B73" t="str">
            <v>IMMOCONSULT ProjektentwicklungGmbH, Wien</v>
          </cell>
          <cell r="C73" t="str">
            <v>ICL</v>
          </cell>
          <cell r="D73" t="str">
            <v>EUR</v>
          </cell>
          <cell r="E73" t="str">
            <v>AT</v>
          </cell>
          <cell r="F73">
            <v>1</v>
          </cell>
          <cell r="G73" t="str">
            <v>ICP</v>
          </cell>
        </row>
        <row r="74">
          <cell r="A74">
            <v>18453</v>
          </cell>
          <cell r="B74" t="str">
            <v>Mithra Unternehmensverwaltung GmbH, Wien</v>
          </cell>
          <cell r="C74" t="str">
            <v>PR</v>
          </cell>
          <cell r="D74" t="str">
            <v>EUR</v>
          </cell>
          <cell r="E74" t="str">
            <v>AT</v>
          </cell>
          <cell r="F74">
            <v>1</v>
          </cell>
          <cell r="G74" t="str">
            <v>Mithra</v>
          </cell>
        </row>
        <row r="75">
          <cell r="A75">
            <v>18460</v>
          </cell>
          <cell r="B75" t="str">
            <v>Immoconsult Leasinggesellschaft m.b.H., Wien</v>
          </cell>
          <cell r="C75" t="str">
            <v>ICL</v>
          </cell>
          <cell r="D75" t="str">
            <v>EUR</v>
          </cell>
          <cell r="E75" t="str">
            <v>AT</v>
          </cell>
          <cell r="F75">
            <v>1</v>
          </cell>
          <cell r="G75" t="str">
            <v>ICL</v>
          </cell>
        </row>
        <row r="76">
          <cell r="A76">
            <v>18461</v>
          </cell>
          <cell r="B76" t="str">
            <v>Immocon Alpha Leasingges.m.b.H., Wien</v>
          </cell>
          <cell r="C76" t="str">
            <v>ICL</v>
          </cell>
          <cell r="D76" t="str">
            <v>EUR</v>
          </cell>
          <cell r="E76" t="str">
            <v>AT</v>
          </cell>
          <cell r="F76">
            <v>1</v>
          </cell>
          <cell r="G76" t="str">
            <v>IMMOCON Alpha</v>
          </cell>
        </row>
        <row r="77">
          <cell r="A77">
            <v>18464</v>
          </cell>
          <cell r="B77" t="str">
            <v>Immocon Beta Leasinggesellschaft m.b.H., Wien</v>
          </cell>
          <cell r="C77" t="str">
            <v>ICL</v>
          </cell>
          <cell r="D77" t="str">
            <v>EUR</v>
          </cell>
          <cell r="E77" t="str">
            <v>AT</v>
          </cell>
          <cell r="F77">
            <v>1</v>
          </cell>
          <cell r="G77" t="str">
            <v>IMMOCON Beta</v>
          </cell>
        </row>
        <row r="78">
          <cell r="A78">
            <v>18539</v>
          </cell>
          <cell r="B78" t="str">
            <v>Immocon Delta Leasingges.m.b.H. , Wien</v>
          </cell>
          <cell r="C78" t="str">
            <v>ICL</v>
          </cell>
          <cell r="D78" t="str">
            <v>EUR</v>
          </cell>
          <cell r="E78" t="str">
            <v>AT</v>
          </cell>
          <cell r="F78">
            <v>1</v>
          </cell>
          <cell r="G78" t="str">
            <v>IMMOCON Delta</v>
          </cell>
        </row>
        <row r="79">
          <cell r="A79">
            <v>18545</v>
          </cell>
          <cell r="B79" t="str">
            <v>VOGEVA - GebaeudevermietungGesellschaft m.b.H., Wien</v>
          </cell>
          <cell r="C79" t="str">
            <v>ICL</v>
          </cell>
          <cell r="D79" t="str">
            <v>EUR</v>
          </cell>
          <cell r="E79" t="str">
            <v>AT</v>
          </cell>
          <cell r="F79">
            <v>1</v>
          </cell>
          <cell r="G79" t="str">
            <v>Vogeva Gebäude</v>
          </cell>
        </row>
        <row r="80">
          <cell r="A80">
            <v>18685</v>
          </cell>
          <cell r="B80" t="str">
            <v>Immocon Rho Leasinggesellschaft mbH, Wien</v>
          </cell>
          <cell r="C80" t="str">
            <v>ICL</v>
          </cell>
          <cell r="D80" t="str">
            <v>EUR</v>
          </cell>
          <cell r="E80" t="str">
            <v>AT</v>
          </cell>
          <cell r="F80">
            <v>1</v>
          </cell>
          <cell r="G80" t="str">
            <v>IMMOCON RHO</v>
          </cell>
        </row>
        <row r="81">
          <cell r="A81">
            <v>18692</v>
          </cell>
          <cell r="B81" t="str">
            <v>Immoconsult neun Liegenschaftsvermietung Ges.mbH., Wien</v>
          </cell>
          <cell r="C81" t="str">
            <v>ICL</v>
          </cell>
          <cell r="D81" t="str">
            <v>EUR</v>
          </cell>
          <cell r="E81" t="str">
            <v>AT</v>
          </cell>
          <cell r="F81">
            <v>1</v>
          </cell>
          <cell r="G81" t="str">
            <v>IC93 Liegenschaft</v>
          </cell>
        </row>
        <row r="82">
          <cell r="A82">
            <v>18809</v>
          </cell>
          <cell r="B82" t="str">
            <v>Immoconsult CitycenterLeasinggesellschaft m.b.H., Wien</v>
          </cell>
          <cell r="C82" t="str">
            <v>ICL</v>
          </cell>
          <cell r="D82" t="str">
            <v>EUR</v>
          </cell>
          <cell r="E82" t="str">
            <v>AT</v>
          </cell>
          <cell r="F82">
            <v>0.51</v>
          </cell>
          <cell r="G82" t="str">
            <v>IC CITYCENTER</v>
          </cell>
        </row>
        <row r="83">
          <cell r="A83">
            <v>18859</v>
          </cell>
          <cell r="B83" t="str">
            <v>Immocon Psi Leasinggesellschaft m.b.H., Wien</v>
          </cell>
          <cell r="C83" t="str">
            <v>ICL</v>
          </cell>
          <cell r="D83" t="str">
            <v>EUR</v>
          </cell>
          <cell r="E83" t="str">
            <v>AT</v>
          </cell>
          <cell r="F83">
            <v>1</v>
          </cell>
          <cell r="G83" t="str">
            <v>IMMOCON PSI</v>
          </cell>
        </row>
        <row r="84">
          <cell r="A84">
            <v>19052</v>
          </cell>
          <cell r="B84" t="str">
            <v>PREMIUMRED Real Estate Development GmbH, Wien</v>
          </cell>
          <cell r="C84" t="str">
            <v>PR</v>
          </cell>
          <cell r="D84" t="str">
            <v>EUR</v>
          </cell>
          <cell r="E84" t="str">
            <v>AT</v>
          </cell>
          <cell r="F84">
            <v>1</v>
          </cell>
          <cell r="G84" t="str">
            <v>Premium Red</v>
          </cell>
        </row>
        <row r="85">
          <cell r="A85">
            <v>19127</v>
          </cell>
          <cell r="B85" t="str">
            <v>Bonifraterska Development Sp. z o.o., Warsaw</v>
          </cell>
          <cell r="C85" t="str">
            <v>PR</v>
          </cell>
          <cell r="D85" t="str">
            <v>PLN</v>
          </cell>
          <cell r="E85" t="str">
            <v>PL</v>
          </cell>
          <cell r="F85">
            <v>1</v>
          </cell>
          <cell r="G85" t="str">
            <v>Bonifrater</v>
          </cell>
        </row>
        <row r="86">
          <cell r="A86">
            <v>19339</v>
          </cell>
          <cell r="B86" t="str">
            <v>Immoslov gama, s.r.o., Bratislava</v>
          </cell>
          <cell r="C86" t="str">
            <v>ICL</v>
          </cell>
          <cell r="D86" t="str">
            <v>SKK</v>
          </cell>
          <cell r="E86" t="str">
            <v>SK</v>
          </cell>
          <cell r="F86">
            <v>1</v>
          </cell>
          <cell r="G86" t="str">
            <v>IMMOSLOV GAMA</v>
          </cell>
        </row>
        <row r="87">
          <cell r="A87">
            <v>19340</v>
          </cell>
          <cell r="B87" t="str">
            <v>Imobilia Spa, s.r.o., Praha</v>
          </cell>
          <cell r="C87" t="str">
            <v>ICL</v>
          </cell>
          <cell r="D87" t="str">
            <v>CZK</v>
          </cell>
          <cell r="E87" t="str">
            <v>CZ</v>
          </cell>
          <cell r="F87">
            <v>1</v>
          </cell>
          <cell r="G87" t="str">
            <v>IMOBILIA SPA</v>
          </cell>
        </row>
        <row r="88">
          <cell r="A88">
            <v>19343</v>
          </cell>
          <cell r="B88" t="str">
            <v>Immoconsult Asset Leasing GmbH , Wien</v>
          </cell>
          <cell r="C88" t="str">
            <v>ICL</v>
          </cell>
          <cell r="D88" t="str">
            <v>EUR</v>
          </cell>
          <cell r="E88" t="str">
            <v>AT</v>
          </cell>
          <cell r="F88">
            <v>1</v>
          </cell>
          <cell r="G88" t="str">
            <v>IC ASSET</v>
          </cell>
        </row>
        <row r="89">
          <cell r="A89">
            <v>19386</v>
          </cell>
          <cell r="B89" t="str">
            <v>Imobilia Ken-Pru s.r.o., Praha</v>
          </cell>
          <cell r="C89" t="str">
            <v>ICL</v>
          </cell>
          <cell r="D89" t="str">
            <v>CZK</v>
          </cell>
          <cell r="E89" t="str">
            <v>CZ</v>
          </cell>
          <cell r="F89">
            <v>1</v>
          </cell>
          <cell r="G89" t="str">
            <v>IMOBILIA KEN PRU</v>
          </cell>
        </row>
        <row r="90">
          <cell r="A90">
            <v>19388</v>
          </cell>
          <cell r="B90" t="str">
            <v>Imobilia Kik spol s.r.o., Praha</v>
          </cell>
          <cell r="C90" t="str">
            <v>ICL</v>
          </cell>
          <cell r="D90" t="str">
            <v>CZK</v>
          </cell>
          <cell r="E90" t="str">
            <v>CZ</v>
          </cell>
          <cell r="F90">
            <v>1</v>
          </cell>
          <cell r="G90" t="str">
            <v>IMOBILIA KIK</v>
          </cell>
        </row>
        <row r="91">
          <cell r="A91">
            <v>19501</v>
          </cell>
          <cell r="B91" t="str">
            <v>Immoconsult zwei Liegenschaftsvermietung GesmbH, Wien</v>
          </cell>
          <cell r="C91" t="str">
            <v>ICL</v>
          </cell>
          <cell r="D91" t="str">
            <v>EUR</v>
          </cell>
          <cell r="E91" t="str">
            <v>AT</v>
          </cell>
          <cell r="F91">
            <v>1</v>
          </cell>
          <cell r="G91" t="str">
            <v>IC2</v>
          </cell>
        </row>
        <row r="92">
          <cell r="A92">
            <v>19903</v>
          </cell>
          <cell r="B92" t="str">
            <v>Europolis Harbour City s.r.o., Bratislava</v>
          </cell>
          <cell r="C92" t="str">
            <v>E1</v>
          </cell>
          <cell r="D92" t="str">
            <v>SKK</v>
          </cell>
          <cell r="E92" t="str">
            <v>SK</v>
          </cell>
          <cell r="F92">
            <v>0.65</v>
          </cell>
          <cell r="G92" t="str">
            <v>Harbour</v>
          </cell>
        </row>
        <row r="93">
          <cell r="A93">
            <v>19962</v>
          </cell>
          <cell r="B93" t="str">
            <v>Europolis Real Estate Asset Management Ltd., Limassol</v>
          </cell>
          <cell r="C93" t="str">
            <v>I</v>
          </cell>
          <cell r="D93" t="str">
            <v>EUR</v>
          </cell>
          <cell r="E93" t="str">
            <v>CY</v>
          </cell>
          <cell r="F93">
            <v>1</v>
          </cell>
          <cell r="G93" t="str">
            <v>EREAM Cypern</v>
          </cell>
        </row>
        <row r="94">
          <cell r="A94">
            <v>20154</v>
          </cell>
          <cell r="B94" t="str">
            <v>CEFIN REAL ESTATE BETA S.R.L., Bukarest</v>
          </cell>
          <cell r="C94" t="str">
            <v>E2</v>
          </cell>
          <cell r="D94" t="str">
            <v>RON</v>
          </cell>
          <cell r="E94" t="str">
            <v>RO</v>
          </cell>
          <cell r="F94">
            <v>0.65</v>
          </cell>
          <cell r="G94" t="str">
            <v>Cefin RE Beta</v>
          </cell>
        </row>
        <row r="95">
          <cell r="A95">
            <v>20336</v>
          </cell>
          <cell r="B95" t="str">
            <v>Immobilia Sen s.r.o. "OBI Ceska Lipa", Prag</v>
          </cell>
          <cell r="C95" t="str">
            <v>ICL</v>
          </cell>
          <cell r="D95" t="str">
            <v>CZK</v>
          </cell>
          <cell r="E95" t="str">
            <v>CZ</v>
          </cell>
          <cell r="F95">
            <v>1</v>
          </cell>
          <cell r="G95" t="str">
            <v>Imobiliase</v>
          </cell>
        </row>
        <row r="96">
          <cell r="A96">
            <v>20564</v>
          </cell>
          <cell r="B96" t="str">
            <v>CEFIN Real Estate BV s.r.l.</v>
          </cell>
          <cell r="C96" t="str">
            <v>E2</v>
          </cell>
          <cell r="D96" t="str">
            <v>RON</v>
          </cell>
          <cell r="E96" t="str">
            <v>RO</v>
          </cell>
          <cell r="F96">
            <v>0.52</v>
          </cell>
          <cell r="G96" t="str">
            <v>CEFIN BV</v>
          </cell>
        </row>
        <row r="97">
          <cell r="A97">
            <v>20576</v>
          </cell>
          <cell r="B97" t="str">
            <v>Cefin Logistic Park Infrastructura s.r.L.</v>
          </cell>
          <cell r="C97" t="str">
            <v>E1</v>
          </cell>
          <cell r="D97" t="str">
            <v>RON</v>
          </cell>
          <cell r="E97" t="str">
            <v>RO</v>
          </cell>
          <cell r="F97">
            <v>0.65</v>
          </cell>
          <cell r="G97" t="str">
            <v>CEFIN INFRA</v>
          </cell>
        </row>
        <row r="98">
          <cell r="A98">
            <v>20681</v>
          </cell>
          <cell r="B98" t="str">
            <v>EUROPOLIS CE Rho Holding GmbH, Wien</v>
          </cell>
          <cell r="C98" t="str">
            <v>E3</v>
          </cell>
          <cell r="D98" t="str">
            <v>EUR</v>
          </cell>
          <cell r="E98" t="str">
            <v>AT</v>
          </cell>
          <cell r="F98">
            <v>0.65</v>
          </cell>
          <cell r="G98" t="str">
            <v>CE RHO</v>
          </cell>
        </row>
        <row r="99">
          <cell r="A99">
            <v>20682</v>
          </cell>
          <cell r="B99" t="str">
            <v>EUROPOLIS CE Pi Holding GmbH, Wien</v>
          </cell>
          <cell r="C99" t="str">
            <v>E3</v>
          </cell>
          <cell r="D99" t="str">
            <v>EUR</v>
          </cell>
          <cell r="E99" t="str">
            <v>AT</v>
          </cell>
          <cell r="F99">
            <v>0.65</v>
          </cell>
          <cell r="G99" t="str">
            <v>CE PI</v>
          </cell>
        </row>
        <row r="100">
          <cell r="A100">
            <v>20732</v>
          </cell>
          <cell r="B100" t="str">
            <v>E30 Industrial Center VI Sp. z o.o., Warschau</v>
          </cell>
          <cell r="C100" t="str">
            <v>E1</v>
          </cell>
          <cell r="D100" t="str">
            <v>PLN</v>
          </cell>
          <cell r="E100" t="str">
            <v>PL</v>
          </cell>
          <cell r="F100">
            <v>0.58499999999999996</v>
          </cell>
          <cell r="G100" t="str">
            <v>E30-6</v>
          </cell>
        </row>
        <row r="101">
          <cell r="A101">
            <v>20733</v>
          </cell>
          <cell r="B101" t="str">
            <v>E30 Industrial Center VII Sp. z o.o., Warschau</v>
          </cell>
          <cell r="C101" t="str">
            <v>E1</v>
          </cell>
          <cell r="D101" t="str">
            <v>PLN</v>
          </cell>
          <cell r="E101" t="str">
            <v>PL</v>
          </cell>
          <cell r="F101">
            <v>0.58499999999999996</v>
          </cell>
          <cell r="G101" t="str">
            <v>E30-7</v>
          </cell>
        </row>
        <row r="102">
          <cell r="A102">
            <v>20734</v>
          </cell>
          <cell r="B102" t="str">
            <v>E30 Industrial Center VIII Sp. z o.o., Warschau</v>
          </cell>
          <cell r="C102" t="str">
            <v>E1</v>
          </cell>
          <cell r="D102" t="str">
            <v>PLN</v>
          </cell>
          <cell r="E102" t="str">
            <v>PL</v>
          </cell>
          <cell r="F102">
            <v>0.58499999999999996</v>
          </cell>
          <cell r="G102" t="str">
            <v>E30-8</v>
          </cell>
        </row>
        <row r="103">
          <cell r="A103">
            <v>20735</v>
          </cell>
          <cell r="B103" t="str">
            <v>E30 Industrial Center X Sp. z o.o., Warschau</v>
          </cell>
          <cell r="C103" t="str">
            <v>E1</v>
          </cell>
          <cell r="D103" t="str">
            <v>PLN</v>
          </cell>
          <cell r="E103" t="str">
            <v>PL</v>
          </cell>
          <cell r="F103">
            <v>0.58499999999999996</v>
          </cell>
          <cell r="G103" t="str">
            <v>E30-10</v>
          </cell>
        </row>
        <row r="104">
          <cell r="A104">
            <v>20736</v>
          </cell>
          <cell r="B104" t="str">
            <v>E30 Industrial Center XI Sp. z o.o., Warschau</v>
          </cell>
          <cell r="C104" t="str">
            <v>E1</v>
          </cell>
          <cell r="D104" t="str">
            <v>PLN</v>
          </cell>
          <cell r="E104" t="str">
            <v>PL</v>
          </cell>
          <cell r="F104">
            <v>0.58499999999999996</v>
          </cell>
          <cell r="G104" t="str">
            <v>E30-11</v>
          </cell>
        </row>
        <row r="105">
          <cell r="A105">
            <v>20737</v>
          </cell>
          <cell r="B105" t="str">
            <v>Europolis Alliance Logistic Center 1 Sp. z o.o., Warschau</v>
          </cell>
          <cell r="C105" t="str">
            <v>E1</v>
          </cell>
          <cell r="D105" t="str">
            <v>PLN</v>
          </cell>
          <cell r="E105" t="str">
            <v>PL</v>
          </cell>
          <cell r="F105">
            <v>0.58499999999999996</v>
          </cell>
          <cell r="G105" t="str">
            <v>Alliance1</v>
          </cell>
        </row>
        <row r="106">
          <cell r="A106">
            <v>20920</v>
          </cell>
          <cell r="B106" t="str">
            <v>IKIB gamma Beteiligungsholding AG (ehem. VB Partner), Wien</v>
          </cell>
          <cell r="C106" t="str">
            <v>U</v>
          </cell>
          <cell r="D106" t="str">
            <v>EUR</v>
          </cell>
          <cell r="E106" t="str">
            <v>AT</v>
          </cell>
          <cell r="F106">
            <v>1</v>
          </cell>
          <cell r="G106" t="str">
            <v>IKIB gamma</v>
          </cell>
        </row>
        <row r="107">
          <cell r="A107">
            <v>21287</v>
          </cell>
          <cell r="B107" t="str">
            <v>Europolis Real Estate Asset Management LLC, Moskau</v>
          </cell>
          <cell r="C107" t="str">
            <v>I</v>
          </cell>
          <cell r="D107" t="str">
            <v>EUR</v>
          </cell>
          <cell r="E107" t="str">
            <v>RU</v>
          </cell>
          <cell r="F107">
            <v>0.99990000000000001</v>
          </cell>
          <cell r="G107" t="str">
            <v>EREAM Moskau</v>
          </cell>
        </row>
        <row r="108">
          <cell r="A108">
            <v>21288</v>
          </cell>
          <cell r="B108" t="str">
            <v>CD Centrum a.s., Brno</v>
          </cell>
          <cell r="C108" t="str">
            <v>E2</v>
          </cell>
          <cell r="D108" t="str">
            <v>CZK</v>
          </cell>
          <cell r="E108" t="str">
            <v>CZ</v>
          </cell>
          <cell r="F108">
            <v>0.495</v>
          </cell>
          <cell r="G108" t="str">
            <v>CD Centrum</v>
          </cell>
        </row>
        <row r="109">
          <cell r="A109">
            <v>21289</v>
          </cell>
          <cell r="B109" t="str">
            <v>EPC Platinum Limited, Limassol (CY)</v>
          </cell>
          <cell r="C109" t="str">
            <v>P1</v>
          </cell>
          <cell r="D109" t="str">
            <v>EUR</v>
          </cell>
          <cell r="E109" t="str">
            <v>CY</v>
          </cell>
          <cell r="F109">
            <v>1</v>
          </cell>
          <cell r="G109" t="str">
            <v>EPC Platinum</v>
          </cell>
        </row>
        <row r="110">
          <cell r="A110">
            <v>21291</v>
          </cell>
          <cell r="B110" t="str">
            <v>Bedellan Properties Ltd., Cypern</v>
          </cell>
          <cell r="C110" t="str">
            <v>E1</v>
          </cell>
          <cell r="D110" t="str">
            <v>EUR</v>
          </cell>
          <cell r="E110" t="str">
            <v>CY</v>
          </cell>
          <cell r="F110">
            <v>0.58499999999999996</v>
          </cell>
          <cell r="G110" t="str">
            <v>Bedellan</v>
          </cell>
        </row>
        <row r="111">
          <cell r="A111">
            <v>21385</v>
          </cell>
          <cell r="B111" t="str">
            <v>Terminal Közep Europai Kft, Budapest</v>
          </cell>
          <cell r="C111" t="str">
            <v>E2</v>
          </cell>
          <cell r="D111" t="str">
            <v>EUR</v>
          </cell>
          <cell r="E111" t="str">
            <v>HU</v>
          </cell>
          <cell r="F111">
            <v>0.65</v>
          </cell>
          <cell r="G111" t="str">
            <v>TERMINAL KOEZEP</v>
          </cell>
        </row>
        <row r="112">
          <cell r="A112">
            <v>21566</v>
          </cell>
          <cell r="B112" t="str">
            <v>AWP Liegenschaftsverwaltung GmbH, Wien</v>
          </cell>
          <cell r="C112" t="str">
            <v>ICL</v>
          </cell>
          <cell r="D112" t="str">
            <v>EUR</v>
          </cell>
          <cell r="E112" t="str">
            <v>AT</v>
          </cell>
          <cell r="F112">
            <v>1</v>
          </cell>
          <cell r="G112" t="str">
            <v>AWP</v>
          </cell>
        </row>
        <row r="113">
          <cell r="A113">
            <v>21614</v>
          </cell>
          <cell r="B113" t="str">
            <v>PREMIUMRED Polska Sp.z o.o., Warschau</v>
          </cell>
          <cell r="C113" t="str">
            <v>PR</v>
          </cell>
          <cell r="D113" t="str">
            <v>PLN</v>
          </cell>
          <cell r="E113" t="str">
            <v>PL</v>
          </cell>
          <cell r="F113">
            <v>1</v>
          </cell>
          <cell r="G113" t="str">
            <v>PREMIUMRED PL</v>
          </cell>
        </row>
        <row r="114">
          <cell r="A114">
            <v>21902</v>
          </cell>
          <cell r="B114" t="str">
            <v>EUROPOLIS CE Ledum Holding GmbH, Wien</v>
          </cell>
          <cell r="C114" t="str">
            <v>I1</v>
          </cell>
          <cell r="D114" t="str">
            <v>EUR</v>
          </cell>
          <cell r="E114" t="str">
            <v>AT</v>
          </cell>
          <cell r="F114">
            <v>1</v>
          </cell>
          <cell r="G114" t="str">
            <v>CE Ledum</v>
          </cell>
        </row>
        <row r="115">
          <cell r="A115">
            <v>21946</v>
          </cell>
          <cell r="B115" t="str">
            <v>IKIB Mittelstandsfinanzierungs-AG, Wien</v>
          </cell>
          <cell r="C115" t="str">
            <v>U</v>
          </cell>
          <cell r="D115" t="str">
            <v>EUR</v>
          </cell>
          <cell r="E115" t="str">
            <v>AT</v>
          </cell>
          <cell r="F115">
            <v>1</v>
          </cell>
          <cell r="G115" t="str">
            <v>IKIB MFAG</v>
          </cell>
        </row>
        <row r="116">
          <cell r="A116">
            <v>21955</v>
          </cell>
          <cell r="B116" t="str">
            <v>EUROPOLIS CE Sigma Holding GmbH, Wien</v>
          </cell>
          <cell r="C116" t="str">
            <v>E3</v>
          </cell>
          <cell r="D116" t="str">
            <v>EUR</v>
          </cell>
          <cell r="E116" t="str">
            <v>AT</v>
          </cell>
          <cell r="F116">
            <v>0.65</v>
          </cell>
          <cell r="G116" t="str">
            <v>CE Sigma</v>
          </cell>
        </row>
        <row r="117">
          <cell r="A117">
            <v>21956</v>
          </cell>
          <cell r="B117" t="str">
            <v>EUROPOLIS CE Tau Holding GmbH, Wien</v>
          </cell>
          <cell r="C117" t="str">
            <v>E3</v>
          </cell>
          <cell r="D117" t="str">
            <v>EUR</v>
          </cell>
          <cell r="E117" t="str">
            <v>AT</v>
          </cell>
          <cell r="F117">
            <v>0.65</v>
          </cell>
          <cell r="G117" t="str">
            <v>CE Tau</v>
          </cell>
        </row>
        <row r="118">
          <cell r="A118">
            <v>21957</v>
          </cell>
          <cell r="B118" t="str">
            <v>EUROPOLIS CE My Holding GmbH, Wien</v>
          </cell>
          <cell r="C118" t="str">
            <v>E2</v>
          </cell>
          <cell r="D118" t="str">
            <v>EUR</v>
          </cell>
          <cell r="E118" t="str">
            <v>AT</v>
          </cell>
          <cell r="F118">
            <v>0.75</v>
          </cell>
          <cell r="G118" t="str">
            <v>CE My</v>
          </cell>
        </row>
        <row r="119">
          <cell r="A119">
            <v>22099</v>
          </cell>
          <cell r="B119" t="str">
            <v>BNT Delta a.s., Praha</v>
          </cell>
          <cell r="C119" t="str">
            <v>E2</v>
          </cell>
          <cell r="D119" t="str">
            <v>CZK</v>
          </cell>
          <cell r="E119" t="str">
            <v>CZ</v>
          </cell>
          <cell r="F119">
            <v>0.75</v>
          </cell>
          <cell r="G119" t="str">
            <v>BNT Delta</v>
          </cell>
        </row>
        <row r="120">
          <cell r="A120">
            <v>22178</v>
          </cell>
          <cell r="B120" t="str">
            <v>S.C. Premiumred s.r.l., Bucharest</v>
          </cell>
          <cell r="C120" t="str">
            <v>PR</v>
          </cell>
          <cell r="D120" t="str">
            <v>RON</v>
          </cell>
          <cell r="E120" t="str">
            <v>RO</v>
          </cell>
          <cell r="F120">
            <v>1</v>
          </cell>
          <cell r="G120" t="str">
            <v>PREMIUMRED RO</v>
          </cell>
        </row>
        <row r="121">
          <cell r="A121">
            <v>22433</v>
          </cell>
          <cell r="B121" t="str">
            <v>EUROPOLIS Selini Holding GmbH, Wien</v>
          </cell>
          <cell r="C121" t="str">
            <v>I1</v>
          </cell>
          <cell r="D121" t="str">
            <v>EUR</v>
          </cell>
          <cell r="E121" t="str">
            <v>AT</v>
          </cell>
          <cell r="F121">
            <v>1</v>
          </cell>
          <cell r="G121" t="str">
            <v>Selini</v>
          </cell>
        </row>
        <row r="122">
          <cell r="A122">
            <v>22500</v>
          </cell>
          <cell r="B122" t="str">
            <v>EPC Rho Limited, Limassol</v>
          </cell>
          <cell r="C122" t="str">
            <v>E3</v>
          </cell>
          <cell r="D122" t="str">
            <v>EUR</v>
          </cell>
          <cell r="E122" t="str">
            <v>CY</v>
          </cell>
          <cell r="F122">
            <v>0.65</v>
          </cell>
          <cell r="G122" t="str">
            <v>EPC Rho</v>
          </cell>
        </row>
        <row r="123">
          <cell r="A123">
            <v>22501</v>
          </cell>
          <cell r="B123" t="str">
            <v>EPC Pi Limited, Limassol</v>
          </cell>
          <cell r="C123" t="str">
            <v>E3</v>
          </cell>
          <cell r="D123" t="str">
            <v>EUR</v>
          </cell>
          <cell r="E123" t="str">
            <v>CY</v>
          </cell>
          <cell r="F123">
            <v>0.65</v>
          </cell>
          <cell r="G123" t="str">
            <v>EPC Pi</v>
          </cell>
        </row>
        <row r="124">
          <cell r="A124">
            <v>22609</v>
          </cell>
          <cell r="B124" t="str">
            <v>EUROPOLIS ORHIDEEA B.C. S.R.L., Bucharest</v>
          </cell>
          <cell r="C124" t="str">
            <v>E3</v>
          </cell>
          <cell r="D124" t="str">
            <v>EUR</v>
          </cell>
          <cell r="E124" t="str">
            <v>RO</v>
          </cell>
          <cell r="F124">
            <v>0.65</v>
          </cell>
          <cell r="G124" t="str">
            <v>Orhideea</v>
          </cell>
        </row>
        <row r="125">
          <cell r="A125">
            <v>22635</v>
          </cell>
          <cell r="B125" t="str">
            <v>Immoconsult Prater I Leasinggesellschaft m.b.H., Wien</v>
          </cell>
          <cell r="C125" t="str">
            <v>ICL</v>
          </cell>
          <cell r="D125" t="str">
            <v>EUR</v>
          </cell>
          <cell r="E125" t="str">
            <v>AT</v>
          </cell>
          <cell r="F125">
            <v>1</v>
          </cell>
          <cell r="G125" t="str">
            <v>IC Prater IL</v>
          </cell>
        </row>
        <row r="126">
          <cell r="A126">
            <v>22729</v>
          </cell>
          <cell r="B126" t="str">
            <v>Com Park Kft., Budapest</v>
          </cell>
          <cell r="C126" t="str">
            <v>E1</v>
          </cell>
          <cell r="D126" t="str">
            <v>HUF</v>
          </cell>
          <cell r="E126" t="str">
            <v>HU</v>
          </cell>
          <cell r="F126">
            <v>0.65</v>
          </cell>
          <cell r="G126" t="str">
            <v>Compark</v>
          </cell>
        </row>
        <row r="127">
          <cell r="A127">
            <v>22869</v>
          </cell>
          <cell r="B127" t="str">
            <v>Europolis Lipowy Office Park Sp.z o.o., Warschau</v>
          </cell>
          <cell r="C127" t="str">
            <v>I1</v>
          </cell>
          <cell r="D127" t="str">
            <v>PLN</v>
          </cell>
          <cell r="E127" t="str">
            <v>PL</v>
          </cell>
          <cell r="F127">
            <v>1</v>
          </cell>
          <cell r="G127" t="str">
            <v>Lipovy</v>
          </cell>
        </row>
        <row r="128">
          <cell r="A128">
            <v>23032</v>
          </cell>
          <cell r="B128" t="str">
            <v>Eurobalt Commerce Ltd., Nicosia (CY)</v>
          </cell>
          <cell r="C128" t="str">
            <v>E2</v>
          </cell>
          <cell r="D128" t="str">
            <v>EUR</v>
          </cell>
          <cell r="E128" t="str">
            <v>CY</v>
          </cell>
          <cell r="F128">
            <v>0.65</v>
          </cell>
          <cell r="G128" t="str">
            <v>EUROBALT</v>
          </cell>
        </row>
        <row r="129">
          <cell r="A129">
            <v>23156</v>
          </cell>
          <cell r="B129" t="str">
            <v>Oprah Enterprises Ltd., Nicosia (CY)</v>
          </cell>
          <cell r="C129" t="str">
            <v>I1</v>
          </cell>
          <cell r="D129" t="str">
            <v>EUR</v>
          </cell>
          <cell r="E129" t="str">
            <v>CY</v>
          </cell>
          <cell r="F129">
            <v>1</v>
          </cell>
          <cell r="G129" t="str">
            <v>OPRAH</v>
          </cell>
        </row>
        <row r="130">
          <cell r="A130">
            <v>23157</v>
          </cell>
          <cell r="B130" t="str">
            <v>OOO Europolis Baltic RUS LLC, St. Petersburg</v>
          </cell>
          <cell r="C130" t="str">
            <v>E2</v>
          </cell>
          <cell r="D130" t="str">
            <v>RUB</v>
          </cell>
          <cell r="E130" t="str">
            <v>RU</v>
          </cell>
          <cell r="F130">
            <v>0.48099999999999998</v>
          </cell>
          <cell r="G130" t="str">
            <v>OOO Baltic</v>
          </cell>
        </row>
        <row r="131">
          <cell r="A131">
            <v>23158</v>
          </cell>
          <cell r="B131" t="str">
            <v>CJSC Peterburg StroiInvest, St. Petersburg</v>
          </cell>
          <cell r="C131" t="str">
            <v>E2</v>
          </cell>
          <cell r="D131" t="str">
            <v>RUB</v>
          </cell>
          <cell r="E131" t="str">
            <v>RU</v>
          </cell>
          <cell r="F131">
            <v>0.48100000000000004</v>
          </cell>
          <cell r="G131" t="str">
            <v>CJSC Peters ZAO PSI</v>
          </cell>
        </row>
        <row r="132">
          <cell r="A132">
            <v>23334</v>
          </cell>
          <cell r="B132" t="str">
            <v>Logistyk-Tsentr "A" TzOV, Kiev</v>
          </cell>
          <cell r="C132" t="str">
            <v>E2</v>
          </cell>
          <cell r="D132" t="str">
            <v>EUR</v>
          </cell>
          <cell r="E132" t="str">
            <v>UA</v>
          </cell>
          <cell r="F132">
            <v>0.65</v>
          </cell>
          <cell r="G132" t="str">
            <v>LOGISTYK TSENTR</v>
          </cell>
        </row>
        <row r="133">
          <cell r="A133">
            <v>23342</v>
          </cell>
          <cell r="B133" t="str">
            <v>PPI One Limited, Limassol</v>
          </cell>
          <cell r="C133" t="str">
            <v>PR</v>
          </cell>
          <cell r="D133" t="str">
            <v>EUR</v>
          </cell>
          <cell r="E133" t="str">
            <v>CY</v>
          </cell>
          <cell r="F133">
            <v>1</v>
          </cell>
          <cell r="G133" t="str">
            <v>PPIONE</v>
          </cell>
        </row>
        <row r="134">
          <cell r="A134">
            <v>24323</v>
          </cell>
          <cell r="B134" t="str">
            <v>VIBE-Holding GmbH</v>
          </cell>
          <cell r="C134" t="str">
            <v>E</v>
          </cell>
          <cell r="D134" t="str">
            <v>EUR</v>
          </cell>
          <cell r="E134" t="str">
            <v>AT</v>
          </cell>
          <cell r="F134">
            <v>1</v>
          </cell>
          <cell r="G134" t="str">
            <v>VIBE</v>
          </cell>
        </row>
        <row r="135">
          <cell r="A135">
            <v>24368</v>
          </cell>
          <cell r="B135" t="str">
            <v>Europolis AG, Wien</v>
          </cell>
          <cell r="C135" t="str">
            <v>E</v>
          </cell>
          <cell r="D135" t="str">
            <v>EUR</v>
          </cell>
          <cell r="E135" t="str">
            <v>AT</v>
          </cell>
          <cell r="F135">
            <v>1</v>
          </cell>
          <cell r="G135" t="str">
            <v>EUROPOLIS AG</v>
          </cell>
        </row>
        <row r="136">
          <cell r="A136">
            <v>24573</v>
          </cell>
          <cell r="B136" t="str">
            <v>EUROPOLIS CE Istros Holding GmbH, Wien</v>
          </cell>
          <cell r="C136" t="str">
            <v>P1</v>
          </cell>
          <cell r="D136" t="str">
            <v>EUR</v>
          </cell>
          <cell r="E136" t="str">
            <v>AT</v>
          </cell>
          <cell r="F136">
            <v>1</v>
          </cell>
          <cell r="G136" t="str">
            <v>EUROPOLIS ISTROS</v>
          </cell>
        </row>
        <row r="137">
          <cell r="A137">
            <v>24578</v>
          </cell>
          <cell r="B137" t="str">
            <v>IKIB alpha Beteiligungsholding GmbH, Wien</v>
          </cell>
          <cell r="C137" t="str">
            <v>U</v>
          </cell>
          <cell r="D137" t="str">
            <v>EUR</v>
          </cell>
          <cell r="E137" t="str">
            <v>AT</v>
          </cell>
          <cell r="F137">
            <v>1</v>
          </cell>
          <cell r="G137" t="str">
            <v>IKIB ALPHA</v>
          </cell>
        </row>
        <row r="138">
          <cell r="A138">
            <v>24579</v>
          </cell>
          <cell r="B138" t="str">
            <v>IKIB beta Beteiligungsholding GmbH, Wien</v>
          </cell>
          <cell r="C138" t="str">
            <v>U</v>
          </cell>
          <cell r="D138" t="str">
            <v>EUR</v>
          </cell>
          <cell r="E138" t="str">
            <v>AT</v>
          </cell>
          <cell r="F138">
            <v>1</v>
          </cell>
          <cell r="G138" t="str">
            <v>IKIB BETA</v>
          </cell>
        </row>
        <row r="139">
          <cell r="A139">
            <v>24638</v>
          </cell>
          <cell r="B139" t="str">
            <v>CEFIN Real Estate Gamma SRL, Bukarest</v>
          </cell>
          <cell r="C139" t="str">
            <v>E2</v>
          </cell>
          <cell r="D139" t="str">
            <v>RON</v>
          </cell>
          <cell r="E139" t="str">
            <v>RO</v>
          </cell>
          <cell r="F139">
            <v>0.65</v>
          </cell>
          <cell r="G139" t="str">
            <v>CEFIN GAMMA</v>
          </cell>
        </row>
        <row r="140">
          <cell r="A140">
            <v>24879</v>
          </cell>
          <cell r="B140" t="str">
            <v>PRI FIVE Limited, Limassol</v>
          </cell>
          <cell r="C140" t="str">
            <v>PR</v>
          </cell>
          <cell r="D140" t="str">
            <v>EUR</v>
          </cell>
          <cell r="E140" t="str">
            <v>CY</v>
          </cell>
          <cell r="F140">
            <v>1</v>
          </cell>
          <cell r="G140" t="str">
            <v>PRIFIVE</v>
          </cell>
        </row>
        <row r="141">
          <cell r="A141">
            <v>24965</v>
          </cell>
          <cell r="B141" t="str">
            <v>Volgograd GmbH, Wien</v>
          </cell>
          <cell r="C141" t="str">
            <v>E3</v>
          </cell>
          <cell r="D141" t="str">
            <v>EUR</v>
          </cell>
          <cell r="E141" t="str">
            <v>AT</v>
          </cell>
          <cell r="F141">
            <v>0.65</v>
          </cell>
          <cell r="G141" t="str">
            <v>VOLGOGRAD</v>
          </cell>
        </row>
        <row r="142">
          <cell r="A142">
            <v>24970</v>
          </cell>
          <cell r="B142" t="str">
            <v>TzoV "Real Estate Asset Management", Kiev</v>
          </cell>
          <cell r="C142" t="str">
            <v>I</v>
          </cell>
          <cell r="D142" t="str">
            <v>UAH</v>
          </cell>
          <cell r="E142" t="str">
            <v>UA</v>
          </cell>
          <cell r="F142">
            <v>1</v>
          </cell>
          <cell r="G142" t="str">
            <v>EREAM TzOV Kiew</v>
          </cell>
        </row>
        <row r="143">
          <cell r="A143">
            <v>25036</v>
          </cell>
          <cell r="B143" t="str">
            <v>Europolis Sarisu Holding GmbH, Wien</v>
          </cell>
          <cell r="C143" t="str">
            <v>I1</v>
          </cell>
          <cell r="D143" t="str">
            <v>EUR</v>
          </cell>
          <cell r="E143" t="str">
            <v>AT</v>
          </cell>
          <cell r="F143">
            <v>0.8461749999999999</v>
          </cell>
          <cell r="G143" t="str">
            <v>Sarisu</v>
          </cell>
        </row>
        <row r="144">
          <cell r="A144">
            <v>25188</v>
          </cell>
          <cell r="B144" t="str">
            <v>OOO Investment Company City Centre LLC, Volgograd</v>
          </cell>
          <cell r="C144" t="str">
            <v>I1</v>
          </cell>
          <cell r="D144" t="str">
            <v>RUB</v>
          </cell>
          <cell r="E144" t="str">
            <v>RU</v>
          </cell>
          <cell r="F144">
            <v>0.65</v>
          </cell>
          <cell r="G144" t="str">
            <v>OOO Inv City Centre</v>
          </cell>
        </row>
        <row r="145">
          <cell r="A145">
            <v>25378</v>
          </cell>
          <cell r="B145" t="str">
            <v>RCP Amazon, s.r.o., Prag</v>
          </cell>
          <cell r="C145" t="str">
            <v>E1</v>
          </cell>
          <cell r="D145" t="str">
            <v>CZK</v>
          </cell>
          <cell r="E145" t="str">
            <v>CZ</v>
          </cell>
          <cell r="F145">
            <v>0.65</v>
          </cell>
          <cell r="G145" t="str">
            <v>RCP AMAZON</v>
          </cell>
        </row>
        <row r="146">
          <cell r="A146">
            <v>25379</v>
          </cell>
          <cell r="B146" t="str">
            <v>RCP Residence, s.r.o., Prag</v>
          </cell>
          <cell r="C146" t="str">
            <v>I1</v>
          </cell>
          <cell r="D146" t="str">
            <v>CZK</v>
          </cell>
          <cell r="E146" t="str">
            <v>CZ</v>
          </cell>
          <cell r="F146">
            <v>1</v>
          </cell>
          <cell r="G146" t="str">
            <v>RCP RESIDENCE</v>
          </cell>
        </row>
        <row r="147">
          <cell r="A147">
            <v>99999</v>
          </cell>
          <cell r="B147" t="str">
            <v>Investkredit Bank AG, Wien</v>
          </cell>
          <cell r="C147" t="str">
            <v>U</v>
          </cell>
          <cell r="D147" t="str">
            <v>EUR</v>
          </cell>
          <cell r="E147" t="str">
            <v>AT</v>
          </cell>
          <cell r="F147">
            <v>1</v>
          </cell>
          <cell r="G147" t="str">
            <v>Investkredit</v>
          </cell>
        </row>
      </sheetData>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pitel_1"/>
      <sheetName val="Kom"/>
      <sheetName val="Ergebnis"/>
      <sheetName val="Erg_Konzern"/>
      <sheetName val="Bilanz"/>
      <sheetName val="Bilanz_Konzern"/>
      <sheetName val="EM"/>
      <sheetName val="EM_Konzern"/>
      <sheetName val="Eckdaten"/>
      <sheetName val="Kapitel_6"/>
      <sheetName val="MFP_KOM"/>
      <sheetName val="MFP"/>
      <sheetName val="Dias"/>
      <sheetName val="ZB"/>
      <sheetName val="BIL_KURZ"/>
      <sheetName val="LI"/>
      <sheetName val="Zinsen_QUAB"/>
      <sheetName val="AG"/>
      <sheetName val="ANLEIHEN"/>
      <sheetName val="CD"/>
      <sheetName val="Look Up"/>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refreshError="1"/>
      <sheetData sheetId="16" refreshError="1"/>
      <sheetData sheetId="17" refreshError="1"/>
      <sheetData sheetId="18"/>
      <sheetData sheetId="19" refreshError="1"/>
      <sheetData sheetId="2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Color code"/>
      <sheetName val="Analysis Matrix"/>
      <sheetName val="Analisys Matrix - Codes"/>
      <sheetName val="Hierarchies"/>
      <sheetName val="HierarchyMembers"/>
      <sheetName val="Members"/>
      <sheetName val="Dimensions"/>
      <sheetName val="Domains"/>
      <sheetName val="Tables"/>
      <sheetName val="Restrictions"/>
      <sheetName val="TableComponentMembers"/>
      <sheetName val="Hier.ApplTables"/>
      <sheetName val="Lists-Au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id"/>
      <sheetName val="RSK"/>
      <sheetName val="Vorperioden"/>
      <sheetName val="Financial statements"/>
      <sheetName val="Stammdatenblatt"/>
      <sheetName val="1_Bilanz"/>
      <sheetName val="2_GuV"/>
      <sheetName val="3_CMI"/>
      <sheetName val="4_Umbuchungen"/>
      <sheetName val="5_Eigenkapital-Entwicklung"/>
      <sheetName val="6_Risikovorsorge"/>
      <sheetName val="7_Beteiligungsspiegel"/>
      <sheetName val="8_Wertpapierspiegel"/>
      <sheetName val="9_Derivatespiegel"/>
      <sheetName val="10_Sonstiges"/>
      <sheetName val="10a_FV Angaben"/>
      <sheetName val="11_related_party_trans"/>
      <sheetName val="13_At fair value through p&amp;l"/>
      <sheetName val="14_FV Details"/>
      <sheetName val="15_FV Level 3"/>
      <sheetName val="16_Anlagespiegel"/>
      <sheetName val="17_Finanzanlagespiegel"/>
      <sheetName val="18_Restlaufzeiten"/>
      <sheetName val="19_Schuldenkonsolidierung RLZ"/>
      <sheetName val="20_Steuerüberleitung"/>
      <sheetName val="12_FinRep"/>
      <sheetName val="21_Detail"/>
      <sheetName val="22_Schuldenkonsolidierung"/>
      <sheetName val="23_Ertragskonsolidierung"/>
      <sheetName val="24_Hedging"/>
      <sheetName val="25_Pensionsgeschäfte"/>
      <sheetName val="26_Finanzielle Vermögenswerte"/>
      <sheetName val="27_Hypothekenbankgeschäfte"/>
      <sheetName val="28_Wertpapierleihe"/>
      <sheetName val="29_Wertpapierspiegel_VJ"/>
      <sheetName val="30 Daten_Sektor"/>
      <sheetName val="31 lat. Steuern_Sektor"/>
      <sheetName val="32 Personal_RSt_Sektor"/>
      <sheetName val="33 Additional information"/>
      <sheetName val="Terminology"/>
      <sheetName val="Gesellschaften"/>
      <sheetName val="Basisdaten"/>
      <sheetName val="Trial Balance"/>
      <sheetName val="mapare"/>
      <sheetName val="GRP vs Finrep"/>
      <sheetName val="Receivables tax"/>
      <sheetName val="Leer 6"/>
      <sheetName val="Leer 7"/>
      <sheetName val="Leer 8"/>
      <sheetName val="Leer 9"/>
      <sheetName val="Leer 10"/>
    </sheetNames>
    <sheetDataSet>
      <sheetData sheetId="0" refreshError="1"/>
      <sheetData sheetId="1" refreshError="1"/>
      <sheetData sheetId="2" refreshError="1"/>
      <sheetData sheetId="3">
        <row r="1">
          <cell r="I1" t="str">
            <v>Data acc. sheet RSK</v>
          </cell>
        </row>
      </sheetData>
      <sheetData sheetId="4">
        <row r="1">
          <cell r="C1" t="str">
            <v>e</v>
          </cell>
        </row>
      </sheetData>
      <sheetData sheetId="5"/>
      <sheetData sheetId="6">
        <row r="202">
          <cell r="G202">
            <v>-457740557.44000006</v>
          </cell>
        </row>
      </sheetData>
      <sheetData sheetId="7">
        <row r="4">
          <cell r="F4">
            <v>4.4710000000000001</v>
          </cell>
        </row>
      </sheetData>
      <sheetData sheetId="8">
        <row r="2">
          <cell r="D2" t="str">
            <v>Accounts as at</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1">
          <cell r="A1" t="str">
            <v>Bipo</v>
          </cell>
        </row>
      </sheetData>
      <sheetData sheetId="40" refreshError="1"/>
      <sheetData sheetId="41" refreshError="1"/>
      <sheetData sheetId="42">
        <row r="1">
          <cell r="B1" t="str">
            <v>ContBNR</v>
          </cell>
        </row>
      </sheetData>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k"/>
      <sheetName val="SA_VJ"/>
      <sheetName val="daten"/>
      <sheetName val="dbsum"/>
      <sheetName val="anlagenspiegel_vj"/>
      <sheetName val="instructions"/>
      <sheetName val="controls"/>
      <sheetName val="data taxes"/>
      <sheetName val="RSK"/>
      <sheetName val="balance"/>
      <sheetName val="key"/>
      <sheetName val="taxes"/>
      <sheetName val="companies"/>
      <sheetName val="currency"/>
      <sheetName val="building"/>
      <sheetName val="p.value"/>
      <sheetName val="IAS 23"/>
      <sheetName val="valid"/>
      <sheetName val="solv"/>
      <sheetName val="Stammdatenblatt"/>
      <sheetName val="Bilanz"/>
      <sheetName val="GuV"/>
      <sheetName val="CMI"/>
      <sheetName val="Umbuchungen"/>
      <sheetName val="Eigenkapital-Entwicklung"/>
      <sheetName val="Fremdanteil-Entwicklung"/>
      <sheetName val="Anlagespiegel"/>
      <sheetName val="Finanzanlagespiegel"/>
      <sheetName val="Beteiligungsspiegel"/>
      <sheetName val="Wertpapierspiegel"/>
      <sheetName val="Derivatespiegel"/>
      <sheetName val="Hypothekenbankgeschäfte"/>
      <sheetName val="Risikovorsorge"/>
      <sheetName val="Restlaufzeiten"/>
      <sheetName val="Schuldenkonsolidierung RLZ"/>
      <sheetName val="Steuerüberleitung"/>
      <sheetName val="related_party_transactions"/>
      <sheetName val="Sonstiges"/>
      <sheetName val="Detail"/>
      <sheetName val="At fair value through p&amp;l"/>
      <sheetName val="FV Details"/>
      <sheetName val="FV Level 3"/>
      <sheetName val="Hedging"/>
      <sheetName val="Pensionsgeschäfte"/>
      <sheetName val="Wertpapierleihe"/>
      <sheetName val="Finanzielle Vermögenswerte"/>
      <sheetName val="FinRep"/>
      <sheetName val="Schuldenkonsolidierung"/>
      <sheetName val="Ertragskonsolidierung"/>
      <sheetName val="Segment regionale Märkte"/>
      <sheetName val="TK-Gruppe"/>
      <sheetName val="Equity"/>
      <sheetName val="Purchase Price Allocation"/>
      <sheetName val="Entwicklung Firmenwerte"/>
      <sheetName val="Terminology"/>
      <sheetName val="Gesellschaften"/>
      <sheetName val="Basisdaten"/>
      <sheetName val="Comp"/>
    </sheetNames>
    <sheetDataSet>
      <sheetData sheetId="0" refreshError="1"/>
      <sheetData sheetId="1" refreshError="1">
        <row r="2">
          <cell r="J2">
            <v>1264</v>
          </cell>
          <cell r="K2">
            <v>2517</v>
          </cell>
          <cell r="L2">
            <v>4339</v>
          </cell>
          <cell r="M2">
            <v>4834</v>
          </cell>
          <cell r="N2">
            <v>5198</v>
          </cell>
          <cell r="O2">
            <v>6303</v>
          </cell>
          <cell r="P2">
            <v>7326</v>
          </cell>
          <cell r="Q2">
            <v>10014</v>
          </cell>
          <cell r="R2">
            <v>11140</v>
          </cell>
          <cell r="S2">
            <v>12120</v>
          </cell>
          <cell r="T2">
            <v>12203</v>
          </cell>
          <cell r="U2">
            <v>12459</v>
          </cell>
          <cell r="V2">
            <v>12671</v>
          </cell>
          <cell r="W2">
            <v>12672</v>
          </cell>
          <cell r="X2">
            <v>12673</v>
          </cell>
          <cell r="Y2">
            <v>12674</v>
          </cell>
          <cell r="Z2">
            <v>12708</v>
          </cell>
          <cell r="AA2">
            <v>12783</v>
          </cell>
          <cell r="AB2">
            <v>13263</v>
          </cell>
          <cell r="AC2">
            <v>13415</v>
          </cell>
          <cell r="AD2">
            <v>13444</v>
          </cell>
          <cell r="AE2">
            <v>13522</v>
          </cell>
          <cell r="AF2">
            <v>13926</v>
          </cell>
          <cell r="AG2">
            <v>14248</v>
          </cell>
          <cell r="AH2">
            <v>14263</v>
          </cell>
          <cell r="AI2">
            <v>14309</v>
          </cell>
          <cell r="AJ2">
            <v>14332</v>
          </cell>
          <cell r="AK2">
            <v>14563</v>
          </cell>
          <cell r="AL2">
            <v>14749</v>
          </cell>
          <cell r="AM2">
            <v>15150</v>
          </cell>
          <cell r="AN2">
            <v>15286</v>
          </cell>
          <cell r="AO2">
            <v>15328</v>
          </cell>
          <cell r="AP2">
            <v>15404</v>
          </cell>
          <cell r="AQ2">
            <v>15405</v>
          </cell>
          <cell r="AR2">
            <v>15469</v>
          </cell>
          <cell r="AS2">
            <v>15488</v>
          </cell>
          <cell r="AT2">
            <v>15608</v>
          </cell>
          <cell r="AU2">
            <v>15641</v>
          </cell>
          <cell r="AV2">
            <v>15642</v>
          </cell>
          <cell r="AW2">
            <v>15662</v>
          </cell>
          <cell r="AX2">
            <v>15775</v>
          </cell>
          <cell r="AY2">
            <v>15776</v>
          </cell>
          <cell r="AZ2">
            <v>16286</v>
          </cell>
          <cell r="BA2">
            <v>16468</v>
          </cell>
          <cell r="BB2">
            <v>16555</v>
          </cell>
          <cell r="BC2">
            <v>16556</v>
          </cell>
          <cell r="BD2">
            <v>16557</v>
          </cell>
          <cell r="BE2">
            <v>16575</v>
          </cell>
          <cell r="BF2">
            <v>16576</v>
          </cell>
          <cell r="BG2">
            <v>16577</v>
          </cell>
          <cell r="BH2">
            <v>16578</v>
          </cell>
          <cell r="BI2">
            <v>16744</v>
          </cell>
          <cell r="BJ2">
            <v>16823</v>
          </cell>
          <cell r="BK2">
            <v>17234</v>
          </cell>
          <cell r="BL2">
            <v>17607</v>
          </cell>
          <cell r="BM2">
            <v>17678</v>
          </cell>
          <cell r="BN2">
            <v>17924</v>
          </cell>
          <cell r="BO2">
            <v>18205</v>
          </cell>
          <cell r="BP2">
            <v>18258</v>
          </cell>
          <cell r="BQ2">
            <v>18259</v>
          </cell>
          <cell r="BR2">
            <v>18420</v>
          </cell>
          <cell r="BS2">
            <v>18421</v>
          </cell>
          <cell r="BT2">
            <v>18424</v>
          </cell>
          <cell r="BU2">
            <v>18434</v>
          </cell>
          <cell r="BV2">
            <v>18453</v>
          </cell>
          <cell r="BW2">
            <v>18460</v>
          </cell>
          <cell r="BX2">
            <v>18461</v>
          </cell>
          <cell r="BY2">
            <v>18464</v>
          </cell>
          <cell r="BZ2">
            <v>18539</v>
          </cell>
          <cell r="CA2">
            <v>18545</v>
          </cell>
          <cell r="CB2">
            <v>18685</v>
          </cell>
          <cell r="CC2">
            <v>18692</v>
          </cell>
          <cell r="CD2">
            <v>18809</v>
          </cell>
          <cell r="CE2">
            <v>18837</v>
          </cell>
          <cell r="CF2">
            <v>18859</v>
          </cell>
          <cell r="CG2">
            <v>19052</v>
          </cell>
          <cell r="CH2">
            <v>19127</v>
          </cell>
          <cell r="CI2">
            <v>19339</v>
          </cell>
          <cell r="CJ2">
            <v>19340</v>
          </cell>
          <cell r="CK2">
            <v>19343</v>
          </cell>
          <cell r="CL2">
            <v>19386</v>
          </cell>
          <cell r="CM2">
            <v>19388</v>
          </cell>
          <cell r="CN2">
            <v>19501</v>
          </cell>
          <cell r="CO2">
            <v>19903</v>
          </cell>
          <cell r="CP2">
            <v>19962</v>
          </cell>
          <cell r="CQ2">
            <v>20154</v>
          </cell>
          <cell r="CR2">
            <v>20336</v>
          </cell>
          <cell r="CS2">
            <v>20564</v>
          </cell>
          <cell r="CT2">
            <v>20576</v>
          </cell>
          <cell r="CU2">
            <v>20681</v>
          </cell>
          <cell r="CV2">
            <v>20682</v>
          </cell>
          <cell r="CW2">
            <v>20732</v>
          </cell>
          <cell r="CX2">
            <v>20733</v>
          </cell>
          <cell r="CY2">
            <v>20737</v>
          </cell>
          <cell r="CZ2">
            <v>20737</v>
          </cell>
          <cell r="DA2">
            <v>20737</v>
          </cell>
          <cell r="DB2">
            <v>20737</v>
          </cell>
          <cell r="DC2">
            <v>20920</v>
          </cell>
          <cell r="DD2">
            <v>21287</v>
          </cell>
          <cell r="DE2">
            <v>21288</v>
          </cell>
          <cell r="DF2">
            <v>21289</v>
          </cell>
          <cell r="DG2">
            <v>21291</v>
          </cell>
          <cell r="DH2">
            <v>21385</v>
          </cell>
          <cell r="DI2">
            <v>21536</v>
          </cell>
          <cell r="DJ2">
            <v>21566</v>
          </cell>
          <cell r="DK2">
            <v>21614</v>
          </cell>
          <cell r="DL2">
            <v>21902</v>
          </cell>
          <cell r="DM2">
            <v>21946</v>
          </cell>
          <cell r="DN2">
            <v>21955</v>
          </cell>
          <cell r="DO2">
            <v>21956</v>
          </cell>
          <cell r="DP2">
            <v>21957</v>
          </cell>
          <cell r="DQ2">
            <v>22099</v>
          </cell>
          <cell r="DR2">
            <v>22178</v>
          </cell>
          <cell r="DS2">
            <v>22433</v>
          </cell>
          <cell r="DT2">
            <v>22500</v>
          </cell>
          <cell r="DU2">
            <v>22501</v>
          </cell>
          <cell r="DV2">
            <v>22609</v>
          </cell>
          <cell r="DW2">
            <v>22635</v>
          </cell>
          <cell r="DX2">
            <v>22729</v>
          </cell>
          <cell r="DY2">
            <v>22869</v>
          </cell>
          <cell r="DZ2">
            <v>23032</v>
          </cell>
          <cell r="EA2">
            <v>23156</v>
          </cell>
          <cell r="EB2">
            <v>23157</v>
          </cell>
          <cell r="EC2">
            <v>23158</v>
          </cell>
          <cell r="ED2">
            <v>23334</v>
          </cell>
          <cell r="EE2">
            <v>23342</v>
          </cell>
          <cell r="EF2">
            <v>23343</v>
          </cell>
          <cell r="EG2">
            <v>24036</v>
          </cell>
          <cell r="EH2">
            <v>24323</v>
          </cell>
          <cell r="EI2">
            <v>24368</v>
          </cell>
          <cell r="EJ2">
            <v>24573</v>
          </cell>
          <cell r="EK2">
            <v>24574</v>
          </cell>
          <cell r="EL2">
            <v>24578</v>
          </cell>
          <cell r="EM2">
            <v>24579</v>
          </cell>
          <cell r="EN2">
            <v>24638</v>
          </cell>
          <cell r="EO2">
            <v>24879</v>
          </cell>
          <cell r="EP2">
            <v>24965</v>
          </cell>
          <cell r="EQ2">
            <v>24970</v>
          </cell>
          <cell r="ER2">
            <v>25036</v>
          </cell>
          <cell r="ES2">
            <v>25188</v>
          </cell>
          <cell r="ET2">
            <v>25378</v>
          </cell>
          <cell r="EU2">
            <v>25379</v>
          </cell>
          <cell r="EV2">
            <v>26555</v>
          </cell>
          <cell r="EW2">
            <v>99999</v>
          </cell>
        </row>
        <row r="3">
          <cell r="J3" t="str">
            <v>J</v>
          </cell>
          <cell r="K3" t="str">
            <v>K</v>
          </cell>
          <cell r="L3" t="str">
            <v>L</v>
          </cell>
          <cell r="M3" t="str">
            <v>M</v>
          </cell>
          <cell r="N3" t="str">
            <v>N</v>
          </cell>
          <cell r="O3" t="str">
            <v>O</v>
          </cell>
          <cell r="P3" t="str">
            <v>P</v>
          </cell>
          <cell r="Q3" t="str">
            <v>Q</v>
          </cell>
          <cell r="R3" t="str">
            <v>R</v>
          </cell>
          <cell r="S3" t="str">
            <v>S</v>
          </cell>
          <cell r="T3" t="str">
            <v>T</v>
          </cell>
          <cell r="U3" t="str">
            <v>U</v>
          </cell>
          <cell r="V3" t="str">
            <v>V</v>
          </cell>
          <cell r="W3" t="str">
            <v>W</v>
          </cell>
          <cell r="X3" t="str">
            <v>X</v>
          </cell>
          <cell r="Y3" t="str">
            <v>Y</v>
          </cell>
          <cell r="Z3" t="str">
            <v>Z</v>
          </cell>
          <cell r="AA3" t="str">
            <v>AA</v>
          </cell>
          <cell r="AB3" t="str">
            <v>AB</v>
          </cell>
          <cell r="AC3" t="str">
            <v>AC</v>
          </cell>
          <cell r="AD3" t="str">
            <v>AD</v>
          </cell>
          <cell r="AE3" t="str">
            <v>AE</v>
          </cell>
          <cell r="AF3" t="str">
            <v>AF</v>
          </cell>
          <cell r="AG3" t="str">
            <v>AG</v>
          </cell>
          <cell r="AH3" t="str">
            <v>AH</v>
          </cell>
          <cell r="AI3" t="str">
            <v>AI</v>
          </cell>
          <cell r="AJ3" t="str">
            <v>AJ</v>
          </cell>
          <cell r="AK3" t="str">
            <v>AK</v>
          </cell>
          <cell r="AL3" t="str">
            <v>AL</v>
          </cell>
          <cell r="AM3" t="str">
            <v>AM</v>
          </cell>
          <cell r="AN3" t="str">
            <v>AN</v>
          </cell>
          <cell r="AO3" t="str">
            <v>AO</v>
          </cell>
          <cell r="AP3" t="str">
            <v>AP</v>
          </cell>
          <cell r="AQ3" t="str">
            <v>AQ</v>
          </cell>
          <cell r="AR3" t="str">
            <v>AR</v>
          </cell>
          <cell r="AS3" t="str">
            <v>AS</v>
          </cell>
          <cell r="AT3" t="str">
            <v>AT</v>
          </cell>
          <cell r="AU3" t="str">
            <v>AU</v>
          </cell>
          <cell r="AV3" t="str">
            <v>AV</v>
          </cell>
          <cell r="AW3" t="str">
            <v>AW</v>
          </cell>
          <cell r="AX3" t="str">
            <v>AX</v>
          </cell>
          <cell r="AY3" t="str">
            <v>AY</v>
          </cell>
          <cell r="AZ3" t="str">
            <v>AZ</v>
          </cell>
          <cell r="BA3" t="str">
            <v>BA</v>
          </cell>
          <cell r="BB3" t="str">
            <v>BB</v>
          </cell>
          <cell r="BC3" t="str">
            <v>BC</v>
          </cell>
          <cell r="BD3" t="str">
            <v>BD</v>
          </cell>
          <cell r="BE3" t="str">
            <v>BE</v>
          </cell>
          <cell r="BF3" t="str">
            <v>BF</v>
          </cell>
          <cell r="BG3" t="str">
            <v>BG</v>
          </cell>
          <cell r="BH3" t="str">
            <v>BH</v>
          </cell>
          <cell r="BI3" t="str">
            <v>BI</v>
          </cell>
          <cell r="BJ3" t="str">
            <v>BJ</v>
          </cell>
          <cell r="BK3" t="str">
            <v>BK</v>
          </cell>
          <cell r="BL3" t="str">
            <v>BL</v>
          </cell>
          <cell r="BM3" t="str">
            <v>BM</v>
          </cell>
          <cell r="BN3" t="str">
            <v>BN</v>
          </cell>
          <cell r="BO3" t="str">
            <v>BO</v>
          </cell>
          <cell r="BP3" t="str">
            <v>BP</v>
          </cell>
          <cell r="BQ3" t="str">
            <v>BQ</v>
          </cell>
          <cell r="BR3" t="str">
            <v>BR</v>
          </cell>
          <cell r="BS3" t="str">
            <v>BS</v>
          </cell>
          <cell r="BT3" t="str">
            <v>BT</v>
          </cell>
          <cell r="BU3" t="str">
            <v>BU</v>
          </cell>
          <cell r="BV3" t="str">
            <v>BV</v>
          </cell>
          <cell r="BW3" t="str">
            <v>BW</v>
          </cell>
          <cell r="BX3" t="str">
            <v>BX</v>
          </cell>
          <cell r="BY3" t="str">
            <v>BY</v>
          </cell>
          <cell r="BZ3" t="str">
            <v>BZ</v>
          </cell>
          <cell r="CA3" t="str">
            <v>CA</v>
          </cell>
          <cell r="CB3" t="str">
            <v>CB</v>
          </cell>
          <cell r="CC3" t="str">
            <v>CC</v>
          </cell>
          <cell r="CD3" t="str">
            <v>CD</v>
          </cell>
          <cell r="CE3" t="str">
            <v>CE</v>
          </cell>
          <cell r="CF3" t="str">
            <v>CF</v>
          </cell>
          <cell r="CG3" t="str">
            <v>CG</v>
          </cell>
          <cell r="CH3" t="str">
            <v>CH</v>
          </cell>
          <cell r="CI3" t="str">
            <v>CI</v>
          </cell>
          <cell r="CJ3" t="str">
            <v>CJ</v>
          </cell>
          <cell r="CK3" t="str">
            <v>CK</v>
          </cell>
          <cell r="CL3" t="str">
            <v>CL</v>
          </cell>
          <cell r="CM3" t="str">
            <v>CM</v>
          </cell>
          <cell r="CN3" t="str">
            <v>CN</v>
          </cell>
          <cell r="CO3" t="str">
            <v>CO</v>
          </cell>
          <cell r="CP3" t="str">
            <v>CP</v>
          </cell>
          <cell r="CQ3" t="str">
            <v>CQ</v>
          </cell>
          <cell r="CR3" t="str">
            <v>CR</v>
          </cell>
          <cell r="CS3" t="str">
            <v>CS</v>
          </cell>
          <cell r="CT3" t="str">
            <v>CT</v>
          </cell>
          <cell r="CU3" t="str">
            <v>CU</v>
          </cell>
          <cell r="CV3" t="str">
            <v>CV</v>
          </cell>
          <cell r="CW3" t="str">
            <v>CW</v>
          </cell>
          <cell r="CX3" t="str">
            <v>CX</v>
          </cell>
          <cell r="CY3" t="str">
            <v>CY</v>
          </cell>
          <cell r="CZ3" t="str">
            <v>CZ</v>
          </cell>
          <cell r="DA3" t="str">
            <v>DA</v>
          </cell>
          <cell r="DB3" t="str">
            <v>DB</v>
          </cell>
          <cell r="DC3" t="str">
            <v>DC</v>
          </cell>
          <cell r="DD3" t="str">
            <v>DD</v>
          </cell>
          <cell r="DE3" t="str">
            <v>DE</v>
          </cell>
          <cell r="DF3" t="str">
            <v>DF</v>
          </cell>
          <cell r="DG3" t="str">
            <v>DG</v>
          </cell>
          <cell r="DH3" t="str">
            <v>DH</v>
          </cell>
          <cell r="DI3" t="str">
            <v>DI</v>
          </cell>
          <cell r="DJ3" t="str">
            <v>DJ</v>
          </cell>
          <cell r="DK3" t="str">
            <v>DK</v>
          </cell>
          <cell r="DL3" t="str">
            <v>DL</v>
          </cell>
          <cell r="DM3" t="str">
            <v>DM</v>
          </cell>
          <cell r="DN3" t="str">
            <v>DN</v>
          </cell>
          <cell r="DO3" t="str">
            <v>DO</v>
          </cell>
          <cell r="DP3" t="str">
            <v>DP</v>
          </cell>
          <cell r="DQ3" t="str">
            <v>DQ</v>
          </cell>
          <cell r="DR3" t="str">
            <v>DR</v>
          </cell>
          <cell r="DS3" t="str">
            <v>DS</v>
          </cell>
          <cell r="DT3" t="str">
            <v>DT</v>
          </cell>
          <cell r="DU3" t="str">
            <v>DU</v>
          </cell>
          <cell r="DV3" t="str">
            <v>DV</v>
          </cell>
          <cell r="DW3" t="str">
            <v>DW</v>
          </cell>
          <cell r="DX3" t="str">
            <v>DX</v>
          </cell>
          <cell r="DY3" t="str">
            <v>DY</v>
          </cell>
          <cell r="DZ3" t="str">
            <v>DZ</v>
          </cell>
          <cell r="EA3" t="str">
            <v>EA</v>
          </cell>
          <cell r="EB3" t="str">
            <v>EB</v>
          </cell>
          <cell r="EC3" t="str">
            <v>EC</v>
          </cell>
          <cell r="ED3" t="str">
            <v>ED</v>
          </cell>
          <cell r="EE3" t="str">
            <v>EE</v>
          </cell>
          <cell r="EF3" t="str">
            <v>EF</v>
          </cell>
          <cell r="EG3" t="str">
            <v>EG</v>
          </cell>
          <cell r="EH3" t="str">
            <v>EH</v>
          </cell>
          <cell r="EI3" t="str">
            <v>EI</v>
          </cell>
          <cell r="EJ3" t="str">
            <v>EJ</v>
          </cell>
          <cell r="EK3" t="str">
            <v>EK</v>
          </cell>
          <cell r="EL3" t="str">
            <v>EL</v>
          </cell>
          <cell r="EM3" t="str">
            <v>EM</v>
          </cell>
          <cell r="EN3" t="str">
            <v>EN</v>
          </cell>
          <cell r="EO3" t="str">
            <v>EO</v>
          </cell>
          <cell r="EP3" t="str">
            <v>EP</v>
          </cell>
          <cell r="EQ3" t="str">
            <v>EQ</v>
          </cell>
          <cell r="ER3" t="str">
            <v>ER</v>
          </cell>
          <cell r="ES3" t="str">
            <v>ES</v>
          </cell>
          <cell r="ET3" t="str">
            <v>ET</v>
          </cell>
          <cell r="EU3" t="str">
            <v>EU</v>
          </cell>
          <cell r="EV3" t="str">
            <v>EV</v>
          </cell>
          <cell r="EW3" t="str">
            <v>EW</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v>1264</v>
          </cell>
          <cell r="B4" t="str">
            <v>VBV Anlagenvermietungs- und Beteiligungs-GmbH (vormals: VBV Anlagenvermietungs- und Beteiligungs-Aktiengesellschaft) Wien</v>
          </cell>
          <cell r="C4" t="str">
            <v>U</v>
          </cell>
          <cell r="D4" t="str">
            <v>EUR</v>
          </cell>
          <cell r="E4" t="str">
            <v>AT</v>
          </cell>
          <cell r="F4">
            <v>1</v>
          </cell>
          <cell r="G4" t="str">
            <v>VBV GmbH</v>
          </cell>
          <cell r="J4" t="str">
            <v>IK102</v>
          </cell>
          <cell r="K4" t="str">
            <v>IK</v>
          </cell>
        </row>
        <row r="5">
          <cell r="A5">
            <v>2517</v>
          </cell>
          <cell r="B5" t="str">
            <v>EUROPOLIS Duat Holding GmbH &amp; Co OG, Wien</v>
          </cell>
          <cell r="C5" t="str">
            <v>E</v>
          </cell>
          <cell r="D5" t="str">
            <v>EUR</v>
          </cell>
          <cell r="E5" t="str">
            <v>AT</v>
          </cell>
          <cell r="F5">
            <v>1</v>
          </cell>
          <cell r="G5" t="str">
            <v>Europolis Duat</v>
          </cell>
          <cell r="J5" t="str">
            <v>IK101</v>
          </cell>
          <cell r="K5" t="str">
            <v>EU</v>
          </cell>
        </row>
        <row r="6">
          <cell r="A6">
            <v>4339</v>
          </cell>
          <cell r="B6" t="str">
            <v>EUROPOLIS Pheme Holding GmbH, Wien</v>
          </cell>
          <cell r="C6" t="str">
            <v>E</v>
          </cell>
          <cell r="D6" t="str">
            <v>EUR</v>
          </cell>
          <cell r="E6" t="str">
            <v>AT</v>
          </cell>
          <cell r="F6">
            <v>1</v>
          </cell>
          <cell r="G6" t="str">
            <v>Europolis Pheme</v>
          </cell>
          <cell r="J6" t="str">
            <v>IK305</v>
          </cell>
          <cell r="K6" t="str">
            <v>EU</v>
          </cell>
        </row>
        <row r="7">
          <cell r="A7">
            <v>5198</v>
          </cell>
          <cell r="B7" t="str">
            <v>VBV zwölf Anlagen Vermietung GmbH, Wien</v>
          </cell>
          <cell r="C7" t="str">
            <v>U</v>
          </cell>
          <cell r="D7" t="str">
            <v>EUR</v>
          </cell>
          <cell r="E7" t="str">
            <v>AT</v>
          </cell>
          <cell r="F7">
            <v>1</v>
          </cell>
          <cell r="G7" t="str">
            <v>VBV 12</v>
          </cell>
          <cell r="J7" t="str">
            <v>IK135</v>
          </cell>
          <cell r="K7" t="str">
            <v>IK</v>
          </cell>
        </row>
        <row r="8">
          <cell r="A8">
            <v>6303</v>
          </cell>
          <cell r="B8" t="str">
            <v>"VBV iota" - IEB Holding Gesellschaft mbH, Wien</v>
          </cell>
          <cell r="C8" t="str">
            <v>U</v>
          </cell>
          <cell r="D8" t="str">
            <v>EUR</v>
          </cell>
          <cell r="E8" t="str">
            <v>AT</v>
          </cell>
          <cell r="F8">
            <v>0.33329999999999999</v>
          </cell>
          <cell r="G8" t="str">
            <v>VBV iota</v>
          </cell>
          <cell r="J8" t="str">
            <v>IK117</v>
          </cell>
          <cell r="K8" t="str">
            <v>IK</v>
          </cell>
        </row>
        <row r="9">
          <cell r="A9">
            <v>7326</v>
          </cell>
          <cell r="B9" t="str">
            <v>VBV Holding Gesellschaft mbH, Wien</v>
          </cell>
          <cell r="C9" t="str">
            <v>U</v>
          </cell>
          <cell r="D9" t="str">
            <v>EUR</v>
          </cell>
          <cell r="E9" t="str">
            <v>AT</v>
          </cell>
          <cell r="F9">
            <v>1</v>
          </cell>
          <cell r="G9" t="str">
            <v>VBV Holding</v>
          </cell>
          <cell r="J9" t="str">
            <v>IK103</v>
          </cell>
          <cell r="K9" t="str">
            <v>IK</v>
          </cell>
        </row>
        <row r="10">
          <cell r="A10">
            <v>10014</v>
          </cell>
          <cell r="B10" t="str">
            <v>Investkredit International Bank p.l.c., Sliema/Malta</v>
          </cell>
          <cell r="C10" t="str">
            <v>U</v>
          </cell>
          <cell r="D10" t="str">
            <v>EUR</v>
          </cell>
          <cell r="E10" t="str">
            <v>MT</v>
          </cell>
          <cell r="F10">
            <v>0.18459999999999999</v>
          </cell>
          <cell r="G10" t="str">
            <v>i2B</v>
          </cell>
          <cell r="J10" t="str">
            <v>IK201</v>
          </cell>
          <cell r="K10" t="str">
            <v>IK</v>
          </cell>
        </row>
        <row r="11">
          <cell r="A11">
            <v>12120</v>
          </cell>
          <cell r="B11" t="str">
            <v>EUROPOLIS CE Alpha Holding GmbH, Wien</v>
          </cell>
          <cell r="C11" t="str">
            <v>E1</v>
          </cell>
          <cell r="D11" t="str">
            <v>EUR</v>
          </cell>
          <cell r="E11" t="str">
            <v>AT</v>
          </cell>
          <cell r="F11">
            <v>0.65</v>
          </cell>
          <cell r="G11" t="str">
            <v>CE alpha</v>
          </cell>
          <cell r="J11" t="str">
            <v>IK310</v>
          </cell>
          <cell r="K11" t="str">
            <v>EU</v>
          </cell>
        </row>
        <row r="12">
          <cell r="A12">
            <v>12203</v>
          </cell>
          <cell r="B12" t="str">
            <v xml:space="preserve">IC INVESTMENTCorporation Limited, Valletta </v>
          </cell>
          <cell r="C12" t="str">
            <v>ICL</v>
          </cell>
          <cell r="D12" t="str">
            <v>EUR</v>
          </cell>
          <cell r="E12" t="str">
            <v>MT</v>
          </cell>
          <cell r="F12">
            <v>1</v>
          </cell>
          <cell r="G12" t="str">
            <v>IC INVESTMENT</v>
          </cell>
          <cell r="J12" t="str">
            <v>IC425</v>
          </cell>
          <cell r="K12" t="str">
            <v>IK</v>
          </cell>
        </row>
        <row r="13">
          <cell r="A13">
            <v>12459</v>
          </cell>
          <cell r="B13" t="str">
            <v>Europolis City Gate  Ingatlanberuházási Korlátolt Felelosségu Társaság, Budapest</v>
          </cell>
          <cell r="C13" t="str">
            <v>E1</v>
          </cell>
          <cell r="D13" t="str">
            <v>HUF</v>
          </cell>
          <cell r="E13" t="str">
            <v>HU</v>
          </cell>
          <cell r="F13">
            <v>0.65</v>
          </cell>
          <cell r="G13" t="str">
            <v>City Gate</v>
          </cell>
          <cell r="J13" t="str">
            <v>IK420</v>
          </cell>
          <cell r="K13" t="str">
            <v>EU</v>
          </cell>
        </row>
        <row r="14">
          <cell r="A14">
            <v>12671</v>
          </cell>
          <cell r="B14" t="str">
            <v>RCP Alfa, s.r.o., Prag</v>
          </cell>
          <cell r="C14" t="str">
            <v>C1</v>
          </cell>
          <cell r="D14" t="str">
            <v>CZK</v>
          </cell>
          <cell r="E14" t="str">
            <v>CZ</v>
          </cell>
          <cell r="F14">
            <v>0.51</v>
          </cell>
          <cell r="G14" t="str">
            <v>RCP alfa</v>
          </cell>
          <cell r="J14" t="str">
            <v>IK436</v>
          </cell>
          <cell r="K14" t="str">
            <v>EU</v>
          </cell>
        </row>
        <row r="15">
          <cell r="A15">
            <v>12672</v>
          </cell>
          <cell r="B15" t="str">
            <v>RCP Beta, s.r.o., Prag</v>
          </cell>
          <cell r="C15" t="str">
            <v>E1</v>
          </cell>
          <cell r="D15" t="str">
            <v>CZK</v>
          </cell>
          <cell r="E15" t="str">
            <v>CZ</v>
          </cell>
          <cell r="F15">
            <v>0.65</v>
          </cell>
          <cell r="G15" t="str">
            <v>RCP beta</v>
          </cell>
          <cell r="J15" t="str">
            <v>IK424</v>
          </cell>
          <cell r="K15" t="str">
            <v>EU</v>
          </cell>
        </row>
        <row r="16">
          <cell r="A16">
            <v>12673</v>
          </cell>
          <cell r="B16" t="str">
            <v>RCP Gama, s.r.o., Prag</v>
          </cell>
          <cell r="C16" t="str">
            <v>E1</v>
          </cell>
          <cell r="D16" t="str">
            <v>CZK</v>
          </cell>
          <cell r="E16" t="str">
            <v>CZ</v>
          </cell>
          <cell r="F16">
            <v>0.65</v>
          </cell>
          <cell r="G16" t="str">
            <v>RCP gama</v>
          </cell>
          <cell r="J16" t="str">
            <v>IK427</v>
          </cell>
          <cell r="K16" t="str">
            <v>EU</v>
          </cell>
        </row>
        <row r="17">
          <cell r="A17">
            <v>12674</v>
          </cell>
          <cell r="B17" t="str">
            <v>RCP Delta, s.r.o., Prag</v>
          </cell>
          <cell r="C17" t="str">
            <v>E1</v>
          </cell>
          <cell r="D17" t="str">
            <v>CZK</v>
          </cell>
          <cell r="E17" t="str">
            <v>CZ</v>
          </cell>
          <cell r="F17">
            <v>0.65</v>
          </cell>
          <cell r="G17" t="str">
            <v>RCP delta</v>
          </cell>
          <cell r="J17" t="str">
            <v>IK425</v>
          </cell>
          <cell r="K17" t="str">
            <v>EU</v>
          </cell>
        </row>
        <row r="18">
          <cell r="A18">
            <v>12708</v>
          </cell>
          <cell r="B18" t="str">
            <v>RCP ISC, s.r.o., Prag</v>
          </cell>
          <cell r="C18" t="str">
            <v>E1</v>
          </cell>
          <cell r="D18" t="str">
            <v>CZK</v>
          </cell>
          <cell r="E18" t="str">
            <v>CZ</v>
          </cell>
          <cell r="F18">
            <v>0.65</v>
          </cell>
          <cell r="G18" t="str">
            <v>RCP ISC</v>
          </cell>
          <cell r="J18" t="str">
            <v>IK428</v>
          </cell>
          <cell r="K18" t="str">
            <v>EU</v>
          </cell>
        </row>
        <row r="19">
          <cell r="A19">
            <v>12783</v>
          </cell>
          <cell r="B19" t="str">
            <v>Warsaw Towers Sp. z o.o., Warschau</v>
          </cell>
          <cell r="C19" t="str">
            <v>P1</v>
          </cell>
          <cell r="D19" t="str">
            <v>PLN</v>
          </cell>
          <cell r="E19" t="str">
            <v>PL</v>
          </cell>
          <cell r="F19">
            <v>0.51</v>
          </cell>
          <cell r="G19" t="str">
            <v>Warsaw</v>
          </cell>
          <cell r="J19" t="str">
            <v>IK423</v>
          </cell>
          <cell r="K19" t="str">
            <v>EU</v>
          </cell>
        </row>
        <row r="20">
          <cell r="A20">
            <v>13415</v>
          </cell>
          <cell r="B20" t="str">
            <v>Europolis Saski Point Sp. z o.o., Warschau</v>
          </cell>
          <cell r="C20" t="str">
            <v>P1</v>
          </cell>
          <cell r="D20" t="str">
            <v>PLN</v>
          </cell>
          <cell r="E20" t="str">
            <v>PL</v>
          </cell>
          <cell r="F20">
            <v>0.51</v>
          </cell>
          <cell r="G20" t="str">
            <v>Saski Point</v>
          </cell>
          <cell r="J20" t="str">
            <v>IK415</v>
          </cell>
          <cell r="K20" t="str">
            <v>EU</v>
          </cell>
        </row>
        <row r="21">
          <cell r="A21">
            <v>13444</v>
          </cell>
          <cell r="B21" t="str">
            <v>Europolis Real Estate Asset Management GmbH, Wien</v>
          </cell>
          <cell r="C21" t="str">
            <v>I</v>
          </cell>
          <cell r="D21" t="str">
            <v>EUR</v>
          </cell>
          <cell r="E21" t="str">
            <v>AT</v>
          </cell>
          <cell r="F21">
            <v>1</v>
          </cell>
          <cell r="G21" t="str">
            <v>EREAM Wien</v>
          </cell>
          <cell r="J21" t="str">
            <v>IK302</v>
          </cell>
          <cell r="K21" t="str">
            <v>EU</v>
          </cell>
        </row>
        <row r="22">
          <cell r="A22">
            <v>13522</v>
          </cell>
          <cell r="B22" t="str">
            <v>Europolis Real Estate Asset Management s.r.o., Prag</v>
          </cell>
          <cell r="C22" t="str">
            <v>I</v>
          </cell>
          <cell r="D22" t="str">
            <v>CZK</v>
          </cell>
          <cell r="E22" t="str">
            <v>CZ</v>
          </cell>
          <cell r="F22">
            <v>1</v>
          </cell>
          <cell r="G22" t="str">
            <v>EREAM Prag</v>
          </cell>
          <cell r="J22" t="str">
            <v>IK402</v>
          </cell>
          <cell r="K22" t="str">
            <v>EU</v>
          </cell>
        </row>
        <row r="23">
          <cell r="A23">
            <v>13926</v>
          </cell>
          <cell r="B23" t="str">
            <v>EUROPOLIS CE Gamma Holding GmbH, Wien</v>
          </cell>
          <cell r="C23" t="str">
            <v>E1</v>
          </cell>
          <cell r="D23" t="str">
            <v>EUR</v>
          </cell>
          <cell r="E23" t="str">
            <v>AT</v>
          </cell>
          <cell r="F23">
            <v>0.65</v>
          </cell>
          <cell r="G23" t="str">
            <v>CE gamma</v>
          </cell>
          <cell r="J23" t="str">
            <v>IK307</v>
          </cell>
          <cell r="K23" t="str">
            <v>EU</v>
          </cell>
        </row>
        <row r="24">
          <cell r="A24">
            <v>14248</v>
          </cell>
          <cell r="B24" t="str">
            <v>EUROPOLIS Technopark s.r.o., Prag</v>
          </cell>
          <cell r="C24" t="str">
            <v>C1</v>
          </cell>
          <cell r="D24" t="str">
            <v>CZK</v>
          </cell>
          <cell r="E24" t="str">
            <v>CZ</v>
          </cell>
          <cell r="F24">
            <v>0.51</v>
          </cell>
          <cell r="G24" t="str">
            <v>Technopark</v>
          </cell>
          <cell r="J24" t="str">
            <v>IK433</v>
          </cell>
          <cell r="K24" t="str">
            <v>EU</v>
          </cell>
        </row>
        <row r="25">
          <cell r="A25">
            <v>14263</v>
          </cell>
          <cell r="B25" t="str">
            <v>Europolis Bitwy Warszawskiej Sp. z o.o., Warschau</v>
          </cell>
          <cell r="C25" t="str">
            <v>P1</v>
          </cell>
          <cell r="D25" t="str">
            <v>PLN</v>
          </cell>
          <cell r="E25" t="str">
            <v>PL</v>
          </cell>
          <cell r="F25">
            <v>0.51</v>
          </cell>
          <cell r="G25" t="str">
            <v>Bitwy</v>
          </cell>
          <cell r="J25" t="str">
            <v>IK407</v>
          </cell>
          <cell r="K25" t="str">
            <v>EU</v>
          </cell>
        </row>
        <row r="26">
          <cell r="A26">
            <v>14309</v>
          </cell>
          <cell r="B26" t="str">
            <v>Europolis Real Estate Asset Management Sp. z o.o., Warschau</v>
          </cell>
          <cell r="C26" t="str">
            <v>I</v>
          </cell>
          <cell r="D26" t="str">
            <v>PLN</v>
          </cell>
          <cell r="E26" t="str">
            <v>PL</v>
          </cell>
          <cell r="F26">
            <v>1</v>
          </cell>
          <cell r="G26" t="str">
            <v>EREAM Warschau</v>
          </cell>
          <cell r="J26" t="str">
            <v>IK403</v>
          </cell>
          <cell r="K26" t="str">
            <v>EU</v>
          </cell>
        </row>
        <row r="27">
          <cell r="A27">
            <v>14332</v>
          </cell>
          <cell r="B27" t="str">
            <v>Europolis Sienna Center Sp. z o.o., Warschau</v>
          </cell>
          <cell r="C27" t="str">
            <v>P1</v>
          </cell>
          <cell r="D27" t="str">
            <v>PLN</v>
          </cell>
          <cell r="E27" t="str">
            <v>PL</v>
          </cell>
          <cell r="F27">
            <v>0.51</v>
          </cell>
          <cell r="G27" t="str">
            <v>Sienna</v>
          </cell>
          <cell r="J27" t="str">
            <v>IK416</v>
          </cell>
          <cell r="K27" t="str">
            <v>EU</v>
          </cell>
        </row>
        <row r="28">
          <cell r="A28">
            <v>14563</v>
          </cell>
          <cell r="B28" t="str">
            <v>Europolis Infopark Kft, Budapest</v>
          </cell>
          <cell r="C28" t="str">
            <v>C1</v>
          </cell>
          <cell r="D28" t="str">
            <v>HUF</v>
          </cell>
          <cell r="E28" t="str">
            <v>HU</v>
          </cell>
          <cell r="F28">
            <v>0.51</v>
          </cell>
          <cell r="G28" t="str">
            <v>Europ. Infopark</v>
          </cell>
          <cell r="J28" t="str">
            <v>IK431</v>
          </cell>
          <cell r="K28" t="str">
            <v>EU</v>
          </cell>
        </row>
        <row r="29">
          <cell r="A29">
            <v>14749</v>
          </cell>
          <cell r="B29" t="str">
            <v>Investkredit Funding Ltd., Jersey</v>
          </cell>
          <cell r="C29" t="str">
            <v>U</v>
          </cell>
          <cell r="D29" t="str">
            <v>EUR</v>
          </cell>
          <cell r="E29" t="str">
            <v>GB</v>
          </cell>
          <cell r="F29">
            <v>1</v>
          </cell>
          <cell r="G29" t="str">
            <v>Funding</v>
          </cell>
          <cell r="J29" t="str">
            <v>IK204</v>
          </cell>
          <cell r="K29" t="str">
            <v>IK</v>
          </cell>
        </row>
        <row r="30">
          <cell r="A30">
            <v>15150</v>
          </cell>
          <cell r="B30" t="str">
            <v>Victoria International Property SRL., Bukarest</v>
          </cell>
          <cell r="C30" t="str">
            <v>E1</v>
          </cell>
          <cell r="D30" t="str">
            <v>RON</v>
          </cell>
          <cell r="E30" t="str">
            <v>RO</v>
          </cell>
          <cell r="F30">
            <v>0.65</v>
          </cell>
          <cell r="G30" t="str">
            <v>Victoria</v>
          </cell>
          <cell r="J30" t="str">
            <v>IK412</v>
          </cell>
          <cell r="K30" t="str">
            <v>EU</v>
          </cell>
        </row>
        <row r="31">
          <cell r="A31">
            <v>15286</v>
          </cell>
          <cell r="B31" t="str">
            <v>Poland Central Unit 1 Sp. z o.o., Warschau</v>
          </cell>
          <cell r="C31" t="str">
            <v>E2</v>
          </cell>
          <cell r="D31" t="str">
            <v>PLN</v>
          </cell>
          <cell r="E31" t="str">
            <v>PL</v>
          </cell>
          <cell r="F31">
            <v>0.75</v>
          </cell>
          <cell r="G31" t="str">
            <v>PCU</v>
          </cell>
          <cell r="J31" t="str">
            <v>IK405</v>
          </cell>
          <cell r="K31" t="str">
            <v>EU</v>
          </cell>
        </row>
        <row r="32">
          <cell r="A32">
            <v>15404</v>
          </cell>
          <cell r="B32" t="str">
            <v>EPC Two Limited, Limassol (CY)</v>
          </cell>
          <cell r="C32" t="str">
            <v>E1</v>
          </cell>
          <cell r="D32" t="str">
            <v>EUR</v>
          </cell>
          <cell r="E32" t="str">
            <v>CY</v>
          </cell>
          <cell r="F32">
            <v>0.65</v>
          </cell>
          <cell r="G32" t="str">
            <v>EPC2</v>
          </cell>
          <cell r="J32" t="str">
            <v>IK413</v>
          </cell>
          <cell r="K32" t="str">
            <v>EU</v>
          </cell>
        </row>
        <row r="33">
          <cell r="A33">
            <v>15405</v>
          </cell>
          <cell r="B33" t="str">
            <v>EPC Three Limited, Limassol (CY)</v>
          </cell>
          <cell r="C33" t="str">
            <v>E1</v>
          </cell>
          <cell r="D33" t="str">
            <v>EUR</v>
          </cell>
          <cell r="E33" t="str">
            <v>CY</v>
          </cell>
          <cell r="F33">
            <v>0.65</v>
          </cell>
          <cell r="G33" t="str">
            <v>EPC3</v>
          </cell>
          <cell r="J33" t="str">
            <v>IK404</v>
          </cell>
          <cell r="K33" t="str">
            <v>EU</v>
          </cell>
        </row>
        <row r="34">
          <cell r="A34">
            <v>15469</v>
          </cell>
          <cell r="B34" t="str">
            <v>Investkredit Funding II ltd., St. Helier (Jersey)</v>
          </cell>
          <cell r="C34" t="str">
            <v>U</v>
          </cell>
          <cell r="D34" t="str">
            <v>EUR</v>
          </cell>
          <cell r="E34" t="str">
            <v>GB</v>
          </cell>
          <cell r="F34">
            <v>1</v>
          </cell>
          <cell r="G34" t="str">
            <v>Funding2</v>
          </cell>
          <cell r="J34" t="str">
            <v>IK203</v>
          </cell>
          <cell r="K34" t="str">
            <v>IK</v>
          </cell>
        </row>
        <row r="35">
          <cell r="A35">
            <v>15488</v>
          </cell>
          <cell r="B35" t="str">
            <v>Europolis Saski Crescent Sp. z o.o., Warschau</v>
          </cell>
          <cell r="C35" t="str">
            <v>P1</v>
          </cell>
          <cell r="D35" t="str">
            <v>PLN</v>
          </cell>
          <cell r="E35" t="str">
            <v>PL</v>
          </cell>
          <cell r="F35">
            <v>0.51</v>
          </cell>
          <cell r="G35" t="str">
            <v>Saski Crescent</v>
          </cell>
          <cell r="J35" t="str">
            <v>IK410</v>
          </cell>
          <cell r="K35" t="str">
            <v>EU</v>
          </cell>
        </row>
        <row r="36">
          <cell r="A36">
            <v>15641</v>
          </cell>
          <cell r="B36" t="str">
            <v>Europolis M1 Ingatlanberuházási Korlátolt Felelosségu Társaság, Budapest</v>
          </cell>
          <cell r="C36" t="str">
            <v>C1</v>
          </cell>
          <cell r="D36" t="str">
            <v>HUF</v>
          </cell>
          <cell r="E36" t="str">
            <v>HU</v>
          </cell>
          <cell r="F36">
            <v>0.51</v>
          </cell>
          <cell r="G36" t="str">
            <v>M1</v>
          </cell>
          <cell r="J36" t="str">
            <v>IK432</v>
          </cell>
          <cell r="K36" t="str">
            <v>EU</v>
          </cell>
        </row>
        <row r="37">
          <cell r="A37">
            <v>15642</v>
          </cell>
          <cell r="B37" t="str">
            <v>EUROPOLIS ABP Ingatlanberuházási Korlátolt Felelosségu Társaság, Budapest</v>
          </cell>
          <cell r="C37" t="str">
            <v>C1</v>
          </cell>
          <cell r="D37" t="str">
            <v>HUF</v>
          </cell>
          <cell r="E37" t="str">
            <v>HU</v>
          </cell>
          <cell r="F37">
            <v>0.51</v>
          </cell>
          <cell r="G37" t="str">
            <v>ABP</v>
          </cell>
          <cell r="J37" t="str">
            <v>IK430</v>
          </cell>
          <cell r="K37" t="str">
            <v>EU</v>
          </cell>
        </row>
        <row r="38">
          <cell r="A38">
            <v>15662</v>
          </cell>
          <cell r="B38" t="str">
            <v>Europolis IPW kft, Budapest</v>
          </cell>
          <cell r="C38" t="str">
            <v>E1</v>
          </cell>
          <cell r="D38" t="str">
            <v>HUF</v>
          </cell>
          <cell r="E38" t="str">
            <v>HU</v>
          </cell>
          <cell r="F38">
            <v>0.65</v>
          </cell>
          <cell r="G38" t="str">
            <v>IPW</v>
          </cell>
          <cell r="J38" t="str">
            <v>IK437</v>
          </cell>
          <cell r="K38" t="str">
            <v>EU</v>
          </cell>
        </row>
        <row r="39">
          <cell r="A39">
            <v>15775</v>
          </cell>
          <cell r="B39" t="str">
            <v>Olympia Teplice s.r.o., Prag</v>
          </cell>
          <cell r="C39" t="str">
            <v>C1</v>
          </cell>
          <cell r="D39" t="str">
            <v>CZK</v>
          </cell>
          <cell r="E39" t="str">
            <v>CZ</v>
          </cell>
          <cell r="F39">
            <v>0.51</v>
          </cell>
          <cell r="G39" t="str">
            <v>Teplice</v>
          </cell>
          <cell r="J39" t="str">
            <v>IK435</v>
          </cell>
          <cell r="K39" t="str">
            <v>EU</v>
          </cell>
        </row>
        <row r="40">
          <cell r="A40">
            <v>15776</v>
          </cell>
          <cell r="B40" t="str">
            <v>Olympia Mladá Boleslav s.r.o., Prag</v>
          </cell>
          <cell r="C40" t="str">
            <v>C1</v>
          </cell>
          <cell r="D40" t="str">
            <v>CZK</v>
          </cell>
          <cell r="E40" t="str">
            <v>CZ</v>
          </cell>
          <cell r="F40">
            <v>0.51</v>
          </cell>
          <cell r="G40" t="str">
            <v>Mladá</v>
          </cell>
          <cell r="J40" t="str">
            <v>IK434</v>
          </cell>
          <cell r="K40" t="str">
            <v>EU</v>
          </cell>
        </row>
        <row r="41">
          <cell r="A41">
            <v>16286</v>
          </cell>
          <cell r="B41" t="str">
            <v>Europolis Real Estate Asset Management Kft, Budapest</v>
          </cell>
          <cell r="C41" t="str">
            <v>I</v>
          </cell>
          <cell r="D41" t="str">
            <v>HUF</v>
          </cell>
          <cell r="E41" t="str">
            <v>HU</v>
          </cell>
          <cell r="F41">
            <v>1</v>
          </cell>
          <cell r="G41" t="str">
            <v>EREAM Budapest</v>
          </cell>
          <cell r="J41" t="str">
            <v>IK401</v>
          </cell>
          <cell r="K41" t="str">
            <v>EU</v>
          </cell>
        </row>
        <row r="42">
          <cell r="A42">
            <v>16468</v>
          </cell>
          <cell r="B42" t="str">
            <v>Europolis Park Bucharest Alpha S.R.L.(formerly: CEFIN Logistic Park Beta S.R.L.), Bukarest</v>
          </cell>
          <cell r="C42" t="str">
            <v>E1</v>
          </cell>
          <cell r="D42" t="str">
            <v>RON</v>
          </cell>
          <cell r="E42" t="str">
            <v>RO</v>
          </cell>
          <cell r="F42">
            <v>0.65</v>
          </cell>
          <cell r="G42" t="str">
            <v>Park Alpha</v>
          </cell>
          <cell r="J42" t="str">
            <v>IK418</v>
          </cell>
          <cell r="K42" t="str">
            <v>EU</v>
          </cell>
        </row>
        <row r="43">
          <cell r="A43">
            <v>16555</v>
          </cell>
          <cell r="B43" t="str">
            <v>EUROPOLIS CE Lambda Holding GmbH, Wien</v>
          </cell>
          <cell r="C43" t="str">
            <v>E2</v>
          </cell>
          <cell r="D43" t="str">
            <v>EUR</v>
          </cell>
          <cell r="E43" t="str">
            <v>AT</v>
          </cell>
          <cell r="F43">
            <v>0.75</v>
          </cell>
          <cell r="G43" t="str">
            <v>CE lambda</v>
          </cell>
          <cell r="J43" t="str">
            <v>IK314</v>
          </cell>
          <cell r="K43" t="str">
            <v>EU</v>
          </cell>
        </row>
        <row r="44">
          <cell r="A44">
            <v>16556</v>
          </cell>
          <cell r="B44" t="str">
            <v>EUROPOLIS CE Omikron Holding GmbH, Wien</v>
          </cell>
          <cell r="C44" t="str">
            <v>E2</v>
          </cell>
          <cell r="D44" t="str">
            <v>EUR</v>
          </cell>
          <cell r="E44" t="str">
            <v>AT</v>
          </cell>
          <cell r="F44">
            <v>0.65</v>
          </cell>
          <cell r="G44" t="str">
            <v>CE omikron</v>
          </cell>
          <cell r="J44" t="str">
            <v>IK309</v>
          </cell>
          <cell r="K44" t="str">
            <v>EU</v>
          </cell>
        </row>
        <row r="45">
          <cell r="A45">
            <v>16557</v>
          </cell>
          <cell r="B45" t="str">
            <v>EUROPOLIS CE Kappa Holding GmbH, Wien</v>
          </cell>
          <cell r="C45" t="str">
            <v>I1</v>
          </cell>
          <cell r="D45" t="str">
            <v>EUR</v>
          </cell>
          <cell r="E45" t="str">
            <v>AT</v>
          </cell>
          <cell r="F45">
            <v>1</v>
          </cell>
          <cell r="G45" t="str">
            <v>CE kappa</v>
          </cell>
          <cell r="J45" t="str">
            <v>IK122</v>
          </cell>
          <cell r="K45" t="str">
            <v>EU</v>
          </cell>
        </row>
        <row r="46">
          <cell r="A46">
            <v>16575</v>
          </cell>
          <cell r="B46" t="str">
            <v xml:space="preserve">EPC Ledum Limited, Limassol (CY) </v>
          </cell>
          <cell r="C46" t="str">
            <v>I1</v>
          </cell>
          <cell r="D46" t="str">
            <v>EUR</v>
          </cell>
          <cell r="E46" t="str">
            <v>CY</v>
          </cell>
          <cell r="F46">
            <v>1</v>
          </cell>
          <cell r="G46" t="str">
            <v>EPC Ledum</v>
          </cell>
          <cell r="J46" t="str">
            <v>IK429</v>
          </cell>
          <cell r="K46" t="str">
            <v>EU</v>
          </cell>
        </row>
        <row r="47">
          <cell r="A47">
            <v>16576</v>
          </cell>
          <cell r="B47" t="str">
            <v>EPC Omikron Limited, Limassol (CY)</v>
          </cell>
          <cell r="C47" t="str">
            <v>E2</v>
          </cell>
          <cell r="D47" t="str">
            <v>EUR</v>
          </cell>
          <cell r="E47" t="str">
            <v>CY</v>
          </cell>
          <cell r="F47">
            <v>0.65</v>
          </cell>
          <cell r="G47" t="str">
            <v>EPC omikron</v>
          </cell>
          <cell r="J47" t="str">
            <v>IK421</v>
          </cell>
          <cell r="K47" t="str">
            <v>EU</v>
          </cell>
        </row>
        <row r="48">
          <cell r="A48">
            <v>16577</v>
          </cell>
          <cell r="B48" t="str">
            <v>EPC Lambda Limited, Limassol (CY)</v>
          </cell>
          <cell r="C48" t="str">
            <v>E2</v>
          </cell>
          <cell r="D48" t="str">
            <v>EUR</v>
          </cell>
          <cell r="E48" t="str">
            <v>CY</v>
          </cell>
          <cell r="F48">
            <v>0.75</v>
          </cell>
          <cell r="G48" t="str">
            <v>EPC lambda</v>
          </cell>
          <cell r="J48" t="str">
            <v>IK438</v>
          </cell>
          <cell r="K48" t="str">
            <v>EU</v>
          </cell>
        </row>
        <row r="49">
          <cell r="A49">
            <v>16578</v>
          </cell>
          <cell r="B49" t="str">
            <v>EPC Kappa Limited, Limassol (CY)</v>
          </cell>
          <cell r="C49" t="str">
            <v>P1</v>
          </cell>
          <cell r="D49" t="str">
            <v>EUR</v>
          </cell>
          <cell r="E49" t="str">
            <v>CY</v>
          </cell>
          <cell r="F49">
            <v>1</v>
          </cell>
          <cell r="G49" t="str">
            <v>EPC kappa</v>
          </cell>
          <cell r="J49" t="str">
            <v>IK208</v>
          </cell>
          <cell r="K49" t="str">
            <v>EU</v>
          </cell>
        </row>
        <row r="50">
          <cell r="A50">
            <v>16744</v>
          </cell>
          <cell r="B50" t="str">
            <v>EUROPOLIS CE Amber Holding GmbH, Wien</v>
          </cell>
          <cell r="C50" t="str">
            <v>C1</v>
          </cell>
          <cell r="D50" t="str">
            <v>EUR</v>
          </cell>
          <cell r="E50" t="str">
            <v>AT</v>
          </cell>
          <cell r="F50">
            <v>1</v>
          </cell>
          <cell r="G50" t="str">
            <v>CE amber</v>
          </cell>
          <cell r="J50" t="str">
            <v>IK312</v>
          </cell>
          <cell r="K50" t="str">
            <v>EU</v>
          </cell>
        </row>
        <row r="51">
          <cell r="A51">
            <v>16823</v>
          </cell>
          <cell r="B51" t="str">
            <v>Europolis Zagrebtower d.o.o., Zagreb</v>
          </cell>
          <cell r="C51" t="str">
            <v>E1</v>
          </cell>
          <cell r="D51" t="str">
            <v>HRK</v>
          </cell>
          <cell r="E51" t="str">
            <v>HR</v>
          </cell>
          <cell r="F51">
            <v>0.65</v>
          </cell>
          <cell r="G51" t="str">
            <v>ZAGREBTOWER</v>
          </cell>
          <cell r="J51" t="str">
            <v>IK480</v>
          </cell>
          <cell r="K51" t="str">
            <v>EU</v>
          </cell>
        </row>
        <row r="52">
          <cell r="A52">
            <v>17234</v>
          </cell>
          <cell r="B52" t="str">
            <v>IK Investmentbank AG, Wien</v>
          </cell>
          <cell r="C52" t="str">
            <v>U</v>
          </cell>
          <cell r="D52" t="str">
            <v>EUR</v>
          </cell>
          <cell r="E52" t="str">
            <v>AT</v>
          </cell>
          <cell r="F52">
            <v>1</v>
          </cell>
          <cell r="G52" t="str">
            <v>IK IB</v>
          </cell>
          <cell r="J52" t="str">
            <v>OE106</v>
          </cell>
          <cell r="K52" t="str">
            <v>IK</v>
          </cell>
        </row>
        <row r="53">
          <cell r="A53">
            <v>17607</v>
          </cell>
          <cell r="B53" t="str">
            <v>Europolis Real Estate Asset Management S.R.L., Bukarest</v>
          </cell>
          <cell r="C53" t="str">
            <v>I</v>
          </cell>
          <cell r="D53" t="str">
            <v>RON</v>
          </cell>
          <cell r="E53" t="str">
            <v>RO</v>
          </cell>
          <cell r="F53">
            <v>1</v>
          </cell>
          <cell r="G53" t="str">
            <v>EREAM Bukarest</v>
          </cell>
          <cell r="J53" t="str">
            <v>IK441</v>
          </cell>
          <cell r="K53" t="str">
            <v>EU</v>
          </cell>
        </row>
        <row r="54">
          <cell r="A54">
            <v>17678</v>
          </cell>
          <cell r="B54" t="str">
            <v>TK Czech Development IX s.r.o., Prag</v>
          </cell>
          <cell r="C54" t="str">
            <v>I1</v>
          </cell>
          <cell r="D54" t="str">
            <v>CZK</v>
          </cell>
          <cell r="E54" t="str">
            <v>CZ</v>
          </cell>
          <cell r="F54">
            <v>1</v>
          </cell>
          <cell r="G54" t="str">
            <v>TK Czech</v>
          </cell>
          <cell r="J54" t="str">
            <v>IK444</v>
          </cell>
          <cell r="K54" t="str">
            <v>EU</v>
          </cell>
        </row>
        <row r="55">
          <cell r="A55">
            <v>17924</v>
          </cell>
          <cell r="B55" t="str">
            <v>Europolis Property Holding TzOV</v>
          </cell>
          <cell r="C55" t="str">
            <v>E2</v>
          </cell>
          <cell r="D55" t="str">
            <v>UAH</v>
          </cell>
          <cell r="E55" t="str">
            <v>UA</v>
          </cell>
          <cell r="F55">
            <v>0.65</v>
          </cell>
          <cell r="G55" t="str">
            <v>Prop TzOV</v>
          </cell>
          <cell r="J55" t="str">
            <v>IK443</v>
          </cell>
          <cell r="K55" t="str">
            <v>EU</v>
          </cell>
        </row>
        <row r="56">
          <cell r="A56">
            <v>18205</v>
          </cell>
          <cell r="B56" t="str">
            <v>4P-Immo Praha s.r.o., Prag</v>
          </cell>
          <cell r="C56" t="str">
            <v>E2</v>
          </cell>
          <cell r="D56" t="str">
            <v>CZK</v>
          </cell>
          <cell r="E56" t="str">
            <v>CZ</v>
          </cell>
          <cell r="F56">
            <v>0.75</v>
          </cell>
          <cell r="G56" t="str">
            <v>4P-Immo</v>
          </cell>
          <cell r="J56" t="str">
            <v>IK446</v>
          </cell>
          <cell r="K56" t="str">
            <v>EU</v>
          </cell>
        </row>
        <row r="57">
          <cell r="A57">
            <v>18258</v>
          </cell>
          <cell r="B57" t="str">
            <v>Investkredit-IC Holding alpha GmbH, Wien</v>
          </cell>
          <cell r="C57" t="str">
            <v>ICL</v>
          </cell>
          <cell r="D57" t="str">
            <v>EUR</v>
          </cell>
          <cell r="E57" t="str">
            <v>AT</v>
          </cell>
          <cell r="F57">
            <v>1</v>
          </cell>
          <cell r="G57" t="str">
            <v>ICH alpha</v>
          </cell>
          <cell r="J57" t="str">
            <v>IK319</v>
          </cell>
          <cell r="K57" t="str">
            <v>IK</v>
          </cell>
        </row>
        <row r="58">
          <cell r="A58">
            <v>18259</v>
          </cell>
          <cell r="B58" t="str">
            <v>Investkredit-IC Holding beta GmbH, Wien</v>
          </cell>
          <cell r="C58" t="str">
            <v>ICL</v>
          </cell>
          <cell r="D58" t="str">
            <v>EUR</v>
          </cell>
          <cell r="E58" t="str">
            <v>AT</v>
          </cell>
          <cell r="F58">
            <v>1</v>
          </cell>
          <cell r="G58" t="str">
            <v>ICH beta</v>
          </cell>
          <cell r="J58" t="str">
            <v>IK320</v>
          </cell>
          <cell r="K58" t="str">
            <v>IK</v>
          </cell>
        </row>
        <row r="59">
          <cell r="A59">
            <v>18420</v>
          </cell>
          <cell r="B59" t="str">
            <v>Immocon GammaLeasinggesellschaft m.b.H., Wien</v>
          </cell>
          <cell r="C59" t="str">
            <v>ICL</v>
          </cell>
          <cell r="D59" t="str">
            <v>EUR</v>
          </cell>
          <cell r="E59" t="str">
            <v>AT</v>
          </cell>
          <cell r="F59">
            <v>1</v>
          </cell>
          <cell r="G59" t="str">
            <v>Immocon Gamma</v>
          </cell>
          <cell r="J59" t="str">
            <v>IC216</v>
          </cell>
          <cell r="K59" t="str">
            <v>IK</v>
          </cell>
        </row>
        <row r="60">
          <cell r="A60">
            <v>18421</v>
          </cell>
          <cell r="B60" t="str">
            <v>Immoconsult eins Liegenschaftsvermietung GmbH, Wien</v>
          </cell>
          <cell r="C60" t="str">
            <v>ICL</v>
          </cell>
          <cell r="D60" t="str">
            <v>EUR</v>
          </cell>
          <cell r="E60" t="str">
            <v>AT</v>
          </cell>
          <cell r="F60">
            <v>1</v>
          </cell>
          <cell r="G60" t="str">
            <v>IC 1</v>
          </cell>
          <cell r="J60" t="str">
            <v>IC221</v>
          </cell>
          <cell r="K60" t="str">
            <v>IK</v>
          </cell>
        </row>
        <row r="61">
          <cell r="A61">
            <v>18424</v>
          </cell>
          <cell r="B61" t="str">
            <v>Immoconsult Drei Liegenschaftsvermietung Ges.m.b.H., Wien</v>
          </cell>
          <cell r="C61" t="str">
            <v>ICL</v>
          </cell>
          <cell r="D61" t="str">
            <v>EUR</v>
          </cell>
          <cell r="E61" t="str">
            <v>AT</v>
          </cell>
          <cell r="F61">
            <v>1</v>
          </cell>
          <cell r="G61" t="str">
            <v>IC 3</v>
          </cell>
          <cell r="J61" t="str">
            <v>IC220</v>
          </cell>
          <cell r="K61" t="str">
            <v>IK</v>
          </cell>
        </row>
        <row r="62">
          <cell r="A62">
            <v>18434</v>
          </cell>
          <cell r="B62" t="str">
            <v>IMMOCONSULT ProjektentwicklungGmbH, Wien</v>
          </cell>
          <cell r="C62" t="str">
            <v>ICL</v>
          </cell>
          <cell r="D62" t="str">
            <v>EUR</v>
          </cell>
          <cell r="E62" t="str">
            <v>AT</v>
          </cell>
          <cell r="F62">
            <v>1</v>
          </cell>
          <cell r="G62" t="str">
            <v>ICP</v>
          </cell>
          <cell r="J62" t="str">
            <v>IC102</v>
          </cell>
          <cell r="K62" t="str">
            <v>IK</v>
          </cell>
        </row>
        <row r="63">
          <cell r="A63">
            <v>18453</v>
          </cell>
          <cell r="B63" t="str">
            <v>Mithra Unternehmensverwaltung GmbH, Wien</v>
          </cell>
          <cell r="C63" t="str">
            <v>PR</v>
          </cell>
          <cell r="D63" t="str">
            <v>EUR</v>
          </cell>
          <cell r="E63" t="str">
            <v>AT</v>
          </cell>
          <cell r="F63">
            <v>1</v>
          </cell>
          <cell r="G63" t="str">
            <v>Mithra</v>
          </cell>
          <cell r="J63" t="str">
            <v>IC237</v>
          </cell>
          <cell r="K63" t="str">
            <v>IK</v>
          </cell>
        </row>
        <row r="64">
          <cell r="A64">
            <v>18460</v>
          </cell>
          <cell r="B64" t="str">
            <v>Immoconsult Leasinggesellschaft m.b.H., Wien</v>
          </cell>
          <cell r="C64" t="str">
            <v>ICL</v>
          </cell>
          <cell r="D64" t="str">
            <v>EUR</v>
          </cell>
          <cell r="E64" t="str">
            <v>AT</v>
          </cell>
          <cell r="F64">
            <v>1</v>
          </cell>
          <cell r="G64" t="str">
            <v>ICL</v>
          </cell>
          <cell r="J64" t="str">
            <v>IC101</v>
          </cell>
          <cell r="K64" t="str">
            <v>IK</v>
          </cell>
        </row>
        <row r="65">
          <cell r="A65">
            <v>18461</v>
          </cell>
          <cell r="B65" t="str">
            <v>Immocon Alpha Leasingges.m.b.H., Wien</v>
          </cell>
          <cell r="C65" t="str">
            <v>ICL</v>
          </cell>
          <cell r="D65" t="str">
            <v>EUR</v>
          </cell>
          <cell r="E65" t="str">
            <v>AT</v>
          </cell>
          <cell r="F65">
            <v>1</v>
          </cell>
          <cell r="G65" t="str">
            <v>IMMOCON Alpha</v>
          </cell>
          <cell r="J65" t="str">
            <v>IC213</v>
          </cell>
          <cell r="K65" t="str">
            <v>IK</v>
          </cell>
        </row>
        <row r="66">
          <cell r="A66">
            <v>18464</v>
          </cell>
          <cell r="B66" t="str">
            <v>Immocon Beta Leasinggesellschaft m.b.H., Wien</v>
          </cell>
          <cell r="C66" t="str">
            <v>ICL</v>
          </cell>
          <cell r="D66" t="str">
            <v>EUR</v>
          </cell>
          <cell r="E66" t="str">
            <v>AT</v>
          </cell>
          <cell r="F66">
            <v>1</v>
          </cell>
          <cell r="G66" t="str">
            <v>IMMOCON Beta</v>
          </cell>
          <cell r="J66" t="str">
            <v>IC214</v>
          </cell>
          <cell r="K66" t="str">
            <v>IK</v>
          </cell>
        </row>
        <row r="67">
          <cell r="A67">
            <v>18539</v>
          </cell>
          <cell r="B67" t="str">
            <v>Immocon Delta Leasingges.m.b.H. , Wien</v>
          </cell>
          <cell r="C67" t="str">
            <v>ICL</v>
          </cell>
          <cell r="D67" t="str">
            <v>EUR</v>
          </cell>
          <cell r="E67" t="str">
            <v>AT</v>
          </cell>
          <cell r="F67">
            <v>1</v>
          </cell>
          <cell r="G67" t="str">
            <v>IMMOCON Delta</v>
          </cell>
          <cell r="J67" t="str">
            <v>IC215</v>
          </cell>
          <cell r="K67" t="str">
            <v>IK</v>
          </cell>
        </row>
        <row r="68">
          <cell r="A68">
            <v>18545</v>
          </cell>
          <cell r="B68" t="str">
            <v>VOGEVA - GebaeudevermietungGesellschaft m.b.H., Wien</v>
          </cell>
          <cell r="C68" t="str">
            <v>ICL</v>
          </cell>
          <cell r="D68" t="str">
            <v>EUR</v>
          </cell>
          <cell r="E68" t="str">
            <v>AT</v>
          </cell>
          <cell r="F68">
            <v>1</v>
          </cell>
          <cell r="G68" t="str">
            <v>Vogeva Gebäude</v>
          </cell>
          <cell r="J68" t="str">
            <v>IC249</v>
          </cell>
          <cell r="K68" t="str">
            <v>IK</v>
          </cell>
        </row>
        <row r="69">
          <cell r="A69">
            <v>18685</v>
          </cell>
          <cell r="B69" t="str">
            <v>Immocon Rho Leasinggesellschaft mbH, Wien</v>
          </cell>
          <cell r="C69" t="str">
            <v>ICL</v>
          </cell>
          <cell r="D69" t="str">
            <v>EUR</v>
          </cell>
          <cell r="E69" t="str">
            <v>AT</v>
          </cell>
          <cell r="F69">
            <v>1</v>
          </cell>
          <cell r="G69" t="str">
            <v>IMMOCON RHO</v>
          </cell>
          <cell r="J69" t="str">
            <v>IC218</v>
          </cell>
          <cell r="K69" t="str">
            <v>IK</v>
          </cell>
        </row>
        <row r="70">
          <cell r="A70">
            <v>18692</v>
          </cell>
          <cell r="B70" t="str">
            <v>Immoconsult neun Liegenschaftsvermietung Ges.mbH., Wien</v>
          </cell>
          <cell r="C70" t="str">
            <v>ICL</v>
          </cell>
          <cell r="D70" t="str">
            <v>EUR</v>
          </cell>
          <cell r="E70" t="str">
            <v>AT</v>
          </cell>
          <cell r="F70">
            <v>1</v>
          </cell>
          <cell r="G70" t="str">
            <v>IC93 Liegenschaft</v>
          </cell>
          <cell r="J70" t="str">
            <v>IC222</v>
          </cell>
          <cell r="K70" t="str">
            <v>IK</v>
          </cell>
        </row>
        <row r="71">
          <cell r="A71">
            <v>18809</v>
          </cell>
          <cell r="B71" t="str">
            <v>Immoconsult CitycenterLeasinggesellschaft m.b.H., Wien</v>
          </cell>
          <cell r="C71" t="str">
            <v>ICL</v>
          </cell>
          <cell r="D71" t="str">
            <v>EUR</v>
          </cell>
          <cell r="E71" t="str">
            <v>AT</v>
          </cell>
          <cell r="F71">
            <v>0.51</v>
          </cell>
          <cell r="G71" t="str">
            <v>IC CITYCENTER</v>
          </cell>
          <cell r="J71" t="str">
            <v>IC212</v>
          </cell>
          <cell r="K71" t="str">
            <v>IK</v>
          </cell>
        </row>
        <row r="72">
          <cell r="A72">
            <v>18837</v>
          </cell>
          <cell r="B72" t="str">
            <v>Immorom Delta s.r.l., Bukarest</v>
          </cell>
          <cell r="C72" t="str">
            <v>PR</v>
          </cell>
          <cell r="D72" t="str">
            <v>RON</v>
          </cell>
          <cell r="E72" t="str">
            <v>RO</v>
          </cell>
          <cell r="F72">
            <v>1</v>
          </cell>
          <cell r="G72" t="str">
            <v>IMMOROM DELTA</v>
          </cell>
          <cell r="H72" t="str">
            <v>x</v>
          </cell>
          <cell r="J72" t="str">
            <v>IC404</v>
          </cell>
          <cell r="K72" t="str">
            <v>IK</v>
          </cell>
        </row>
        <row r="73">
          <cell r="A73">
            <v>18859</v>
          </cell>
          <cell r="B73" t="str">
            <v>Immocon Psi Leasinggesellschaft m.b.H., Wien</v>
          </cell>
          <cell r="C73" t="str">
            <v>ICL</v>
          </cell>
          <cell r="D73" t="str">
            <v>EUR</v>
          </cell>
          <cell r="E73" t="str">
            <v>AT</v>
          </cell>
          <cell r="F73">
            <v>1</v>
          </cell>
          <cell r="G73" t="str">
            <v>IMMOCON PSI</v>
          </cell>
          <cell r="J73" t="str">
            <v>IC217</v>
          </cell>
          <cell r="K73" t="str">
            <v>IK</v>
          </cell>
        </row>
        <row r="74">
          <cell r="A74">
            <v>19052</v>
          </cell>
          <cell r="B74" t="str">
            <v>PREMIUMRED Real Estate Development GmbH, Wien</v>
          </cell>
          <cell r="C74" t="str">
            <v>PR</v>
          </cell>
          <cell r="D74" t="str">
            <v>EUR</v>
          </cell>
          <cell r="E74" t="str">
            <v>AT</v>
          </cell>
          <cell r="F74">
            <v>1</v>
          </cell>
          <cell r="G74" t="str">
            <v>Premium Red</v>
          </cell>
          <cell r="J74" t="str">
            <v>IC258</v>
          </cell>
          <cell r="K74" t="str">
            <v>IK</v>
          </cell>
        </row>
        <row r="75">
          <cell r="A75">
            <v>19127</v>
          </cell>
          <cell r="B75" t="str">
            <v>Bonifraterska Development Sp. z o.o., Warsaw</v>
          </cell>
          <cell r="C75" t="str">
            <v>PR</v>
          </cell>
          <cell r="D75" t="str">
            <v>PLN</v>
          </cell>
          <cell r="E75" t="str">
            <v>PL</v>
          </cell>
          <cell r="F75">
            <v>1</v>
          </cell>
          <cell r="G75" t="str">
            <v>Bonifraterska</v>
          </cell>
          <cell r="J75" t="str">
            <v>IC494</v>
          </cell>
          <cell r="K75" t="str">
            <v>IK</v>
          </cell>
        </row>
        <row r="76">
          <cell r="A76">
            <v>19340</v>
          </cell>
          <cell r="B76" t="str">
            <v>Imobilia Spa, s.r.o., Praha</v>
          </cell>
          <cell r="C76" t="str">
            <v>ICL</v>
          </cell>
          <cell r="D76" t="str">
            <v>CZK</v>
          </cell>
          <cell r="E76" t="str">
            <v>CZ</v>
          </cell>
          <cell r="F76">
            <v>1</v>
          </cell>
          <cell r="G76" t="str">
            <v>IMOBILIA SPA</v>
          </cell>
          <cell r="J76" t="str">
            <v>IC487</v>
          </cell>
          <cell r="K76" t="str">
            <v>IK</v>
          </cell>
        </row>
        <row r="77">
          <cell r="A77">
            <v>19343</v>
          </cell>
          <cell r="B77" t="str">
            <v>Immoconsult Asset Leasing GmbH , Wien</v>
          </cell>
          <cell r="C77" t="str">
            <v>ICL</v>
          </cell>
          <cell r="D77" t="str">
            <v>EUR</v>
          </cell>
          <cell r="E77" t="str">
            <v>AT</v>
          </cell>
          <cell r="F77">
            <v>1</v>
          </cell>
          <cell r="G77" t="str">
            <v>IC ASSET</v>
          </cell>
          <cell r="J77" t="str">
            <v>IC271</v>
          </cell>
          <cell r="K77" t="str">
            <v>IK</v>
          </cell>
        </row>
        <row r="78">
          <cell r="A78">
            <v>19388</v>
          </cell>
          <cell r="B78" t="str">
            <v>Imobilia Kik spol s.r.o., Praha</v>
          </cell>
          <cell r="C78" t="str">
            <v>ICL</v>
          </cell>
          <cell r="D78" t="str">
            <v>CZK</v>
          </cell>
          <cell r="E78" t="str">
            <v>CZ</v>
          </cell>
          <cell r="F78">
            <v>1</v>
          </cell>
          <cell r="G78" t="str">
            <v>IMOBILIA KIK</v>
          </cell>
          <cell r="J78" t="str">
            <v>IC527</v>
          </cell>
          <cell r="K78" t="str">
            <v>IK</v>
          </cell>
        </row>
        <row r="79">
          <cell r="A79">
            <v>19501</v>
          </cell>
          <cell r="B79" t="str">
            <v>Immoconsult zwei Liegenschaftsvermietung GesmbH, Wien</v>
          </cell>
          <cell r="C79" t="str">
            <v>ICL</v>
          </cell>
          <cell r="D79" t="str">
            <v>EUR</v>
          </cell>
          <cell r="E79" t="str">
            <v>AT</v>
          </cell>
          <cell r="F79">
            <v>1</v>
          </cell>
          <cell r="G79" t="str">
            <v>IC2</v>
          </cell>
          <cell r="J79" t="str">
            <v>IC274</v>
          </cell>
          <cell r="K79" t="str">
            <v>IK</v>
          </cell>
        </row>
        <row r="80">
          <cell r="A80">
            <v>19903</v>
          </cell>
          <cell r="B80" t="str">
            <v>Europolis Harbour City s.r.o., Bratislava</v>
          </cell>
          <cell r="C80" t="str">
            <v>E1</v>
          </cell>
          <cell r="D80" t="str">
            <v>SKK</v>
          </cell>
          <cell r="E80" t="str">
            <v>SK</v>
          </cell>
          <cell r="F80">
            <v>0.65</v>
          </cell>
          <cell r="G80" t="str">
            <v>Harbour</v>
          </cell>
          <cell r="J80" t="str">
            <v>IK447</v>
          </cell>
          <cell r="K80" t="str">
            <v>EU</v>
          </cell>
        </row>
        <row r="81">
          <cell r="A81">
            <v>19962</v>
          </cell>
          <cell r="B81" t="str">
            <v>Europolis Real Estate Asset Management Ltd., Limassol</v>
          </cell>
          <cell r="C81" t="str">
            <v>I</v>
          </cell>
          <cell r="D81" t="str">
            <v>EUR</v>
          </cell>
          <cell r="E81" t="str">
            <v>CY</v>
          </cell>
          <cell r="F81">
            <v>1</v>
          </cell>
          <cell r="G81" t="str">
            <v>EREAM Cypern</v>
          </cell>
          <cell r="J81" t="str">
            <v>IK448</v>
          </cell>
          <cell r="K81" t="str">
            <v>EU</v>
          </cell>
        </row>
        <row r="82">
          <cell r="A82">
            <v>20154</v>
          </cell>
          <cell r="B82" t="str">
            <v>Europolis Park Bucharest Beta S.R.L. (formerly: CEFIN REAL ESTATE BETA S.R.L.) Bukarest</v>
          </cell>
          <cell r="C82" t="str">
            <v>E2</v>
          </cell>
          <cell r="D82" t="str">
            <v>RON</v>
          </cell>
          <cell r="E82" t="str">
            <v>RO</v>
          </cell>
          <cell r="F82">
            <v>0.65</v>
          </cell>
          <cell r="G82" t="str">
            <v>Park Beta</v>
          </cell>
          <cell r="J82" t="str">
            <v>IK449</v>
          </cell>
          <cell r="K82" t="str">
            <v>EU</v>
          </cell>
        </row>
        <row r="83">
          <cell r="A83">
            <v>20336</v>
          </cell>
          <cell r="B83" t="str">
            <v>Immobilia Sen s.r.o. "OBI Ceska Lipa", Prag</v>
          </cell>
          <cell r="C83" t="str">
            <v>ICL</v>
          </cell>
          <cell r="D83" t="str">
            <v>CZK</v>
          </cell>
          <cell r="E83" t="str">
            <v>CZ</v>
          </cell>
          <cell r="F83">
            <v>1</v>
          </cell>
          <cell r="G83" t="str">
            <v>Imobiliase</v>
          </cell>
          <cell r="J83" t="str">
            <v>IC528</v>
          </cell>
          <cell r="K83" t="str">
            <v>IK</v>
          </cell>
        </row>
        <row r="84">
          <cell r="A84">
            <v>20564</v>
          </cell>
          <cell r="B84" t="str">
            <v>CEFIN Real Estate BV s.r.l.</v>
          </cell>
          <cell r="C84" t="str">
            <v>E2</v>
          </cell>
          <cell r="D84" t="str">
            <v>RON</v>
          </cell>
          <cell r="E84" t="str">
            <v>RO</v>
          </cell>
          <cell r="F84">
            <v>0.52</v>
          </cell>
          <cell r="G84" t="str">
            <v>CEFIN BV</v>
          </cell>
          <cell r="J84" t="str">
            <v>IK485</v>
          </cell>
          <cell r="K84" t="str">
            <v>EU</v>
          </cell>
        </row>
        <row r="85">
          <cell r="A85">
            <v>20576</v>
          </cell>
          <cell r="B85" t="str">
            <v>Europolis Park Bucharest Infrastructura S.R.L.(vormals: Cefin Logistic Park Infrastructura s.r.L.), Bukarest</v>
          </cell>
          <cell r="C85" t="str">
            <v>E1</v>
          </cell>
          <cell r="D85" t="str">
            <v>RON</v>
          </cell>
          <cell r="E85" t="str">
            <v>RO</v>
          </cell>
          <cell r="F85">
            <v>0.65</v>
          </cell>
          <cell r="G85" t="str">
            <v>Park Infrastructura</v>
          </cell>
          <cell r="J85" t="str">
            <v>IK452</v>
          </cell>
          <cell r="K85" t="str">
            <v>EU</v>
          </cell>
        </row>
        <row r="86">
          <cell r="A86">
            <v>20681</v>
          </cell>
          <cell r="B86" t="str">
            <v>EUROPOLIS CE Rho Holding GmbH, Wien</v>
          </cell>
          <cell r="C86" t="str">
            <v>E3</v>
          </cell>
          <cell r="D86" t="str">
            <v>EUR</v>
          </cell>
          <cell r="E86" t="str">
            <v>AT</v>
          </cell>
          <cell r="F86">
            <v>0.65</v>
          </cell>
          <cell r="G86" t="str">
            <v>CE RHO</v>
          </cell>
          <cell r="J86" t="str">
            <v>IK323</v>
          </cell>
          <cell r="K86" t="str">
            <v>EU</v>
          </cell>
        </row>
        <row r="87">
          <cell r="A87">
            <v>20682</v>
          </cell>
          <cell r="B87" t="str">
            <v>EUROPOLIS CE Pi Holding GmbH, Wien</v>
          </cell>
          <cell r="C87" t="str">
            <v>E3</v>
          </cell>
          <cell r="D87" t="str">
            <v>EUR</v>
          </cell>
          <cell r="E87" t="str">
            <v>AT</v>
          </cell>
          <cell r="F87">
            <v>0.65</v>
          </cell>
          <cell r="G87" t="str">
            <v>CE PI</v>
          </cell>
          <cell r="J87" t="str">
            <v>IK324</v>
          </cell>
          <cell r="K87" t="str">
            <v>EU</v>
          </cell>
        </row>
        <row r="88">
          <cell r="A88">
            <v>20734</v>
          </cell>
          <cell r="B88" t="str">
            <v>E30 Industrial Center VIII Sp. z o.o., Warschau</v>
          </cell>
          <cell r="C88" t="str">
            <v>E1</v>
          </cell>
          <cell r="D88" t="str">
            <v>PLN</v>
          </cell>
          <cell r="E88" t="str">
            <v>PL</v>
          </cell>
          <cell r="F88">
            <v>0.65</v>
          </cell>
          <cell r="G88" t="str">
            <v>E30-8</v>
          </cell>
          <cell r="I88" t="str">
            <v>x</v>
          </cell>
          <cell r="J88" t="str">
            <v>IK459</v>
          </cell>
          <cell r="K88" t="str">
            <v>EU</v>
          </cell>
        </row>
        <row r="89">
          <cell r="A89">
            <v>20735</v>
          </cell>
          <cell r="B89" t="str">
            <v>E30 Industrial Center X Sp. z o.o., Warschau</v>
          </cell>
          <cell r="C89" t="str">
            <v>E1</v>
          </cell>
          <cell r="D89" t="str">
            <v>PLN</v>
          </cell>
          <cell r="E89" t="str">
            <v>PL</v>
          </cell>
          <cell r="F89">
            <v>0.65</v>
          </cell>
          <cell r="G89" t="str">
            <v>E30-10</v>
          </cell>
          <cell r="I89" t="str">
            <v>x</v>
          </cell>
          <cell r="J89" t="str">
            <v>IK460</v>
          </cell>
          <cell r="K89" t="str">
            <v>EU</v>
          </cell>
        </row>
        <row r="90">
          <cell r="A90">
            <v>20736</v>
          </cell>
          <cell r="B90" t="str">
            <v>E30 Industrial Center XI Sp. z o.o., Warschau</v>
          </cell>
          <cell r="C90" t="str">
            <v>E1</v>
          </cell>
          <cell r="D90" t="str">
            <v>PLN</v>
          </cell>
          <cell r="E90" t="str">
            <v>PL</v>
          </cell>
          <cell r="F90">
            <v>0.65</v>
          </cell>
          <cell r="G90" t="str">
            <v>E30-11</v>
          </cell>
          <cell r="I90" t="str">
            <v>x</v>
          </cell>
          <cell r="J90" t="str">
            <v>IK461</v>
          </cell>
          <cell r="K90" t="str">
            <v>EU</v>
          </cell>
        </row>
        <row r="91">
          <cell r="A91">
            <v>20737</v>
          </cell>
          <cell r="B91" t="str">
            <v>Europolis Park Błonie Sp. z o.o.  (formerly Europolis Alliance Logistic Center 1 Sp. z o.o.), Warschau</v>
          </cell>
          <cell r="C91" t="str">
            <v>E1</v>
          </cell>
          <cell r="D91" t="str">
            <v>PLN</v>
          </cell>
          <cell r="E91" t="str">
            <v>PL</v>
          </cell>
          <cell r="F91">
            <v>0.65</v>
          </cell>
          <cell r="G91" t="str">
            <v>Alliance1</v>
          </cell>
          <cell r="J91" t="str">
            <v>IK462</v>
          </cell>
          <cell r="K91" t="str">
            <v>EU</v>
          </cell>
        </row>
        <row r="92">
          <cell r="A92">
            <v>20920</v>
          </cell>
          <cell r="B92" t="str">
            <v>IKIB gamma Beteiligungsholding AG, Wien</v>
          </cell>
          <cell r="C92" t="str">
            <v>U</v>
          </cell>
          <cell r="D92" t="str">
            <v>EUR</v>
          </cell>
          <cell r="E92" t="str">
            <v>AT</v>
          </cell>
          <cell r="F92">
            <v>1</v>
          </cell>
          <cell r="G92" t="str">
            <v>IKIB gamma</v>
          </cell>
          <cell r="J92" t="str">
            <v>OE227</v>
          </cell>
          <cell r="K92" t="str">
            <v>IK</v>
          </cell>
        </row>
        <row r="93">
          <cell r="A93">
            <v>21287</v>
          </cell>
          <cell r="B93" t="str">
            <v>Europolis Real Estate Asset Management LLC, Moskau</v>
          </cell>
          <cell r="C93" t="str">
            <v>I</v>
          </cell>
          <cell r="D93" t="str">
            <v>EUR</v>
          </cell>
          <cell r="E93" t="str">
            <v>RU</v>
          </cell>
          <cell r="F93">
            <v>0.99990000000000001</v>
          </cell>
          <cell r="G93" t="str">
            <v>EREAM Moskau</v>
          </cell>
          <cell r="J93" t="str">
            <v>IK453</v>
          </cell>
          <cell r="K93" t="str">
            <v>EU</v>
          </cell>
        </row>
        <row r="94">
          <cell r="A94">
            <v>21288</v>
          </cell>
          <cell r="B94" t="str">
            <v>CD Centrum a.s., Brno</v>
          </cell>
          <cell r="C94" t="str">
            <v>E2</v>
          </cell>
          <cell r="D94" t="str">
            <v>CZK</v>
          </cell>
          <cell r="E94" t="str">
            <v>CZ</v>
          </cell>
          <cell r="F94">
            <v>0.495</v>
          </cell>
          <cell r="G94" t="str">
            <v>CD Centrum</v>
          </cell>
          <cell r="I94" t="str">
            <v>x</v>
          </cell>
          <cell r="J94" t="str">
            <v>IK456</v>
          </cell>
          <cell r="K94" t="str">
            <v>EU</v>
          </cell>
        </row>
        <row r="95">
          <cell r="A95">
            <v>21289</v>
          </cell>
          <cell r="B95" t="str">
            <v>EPC Platinum Limited, Limassol (CY)</v>
          </cell>
          <cell r="C95" t="str">
            <v>P1</v>
          </cell>
          <cell r="D95" t="str">
            <v>EUR</v>
          </cell>
          <cell r="E95" t="str">
            <v>CY</v>
          </cell>
          <cell r="F95">
            <v>1</v>
          </cell>
          <cell r="G95" t="str">
            <v>EPC Platinum</v>
          </cell>
          <cell r="J95" t="str">
            <v>IK464</v>
          </cell>
          <cell r="K95" t="str">
            <v>EU</v>
          </cell>
        </row>
        <row r="96">
          <cell r="A96">
            <v>21291</v>
          </cell>
          <cell r="B96" t="str">
            <v>Bedellan Properties Ltd., Cypern</v>
          </cell>
          <cell r="C96" t="str">
            <v>E1</v>
          </cell>
          <cell r="D96" t="str">
            <v>EUR</v>
          </cell>
          <cell r="E96" t="str">
            <v>CY</v>
          </cell>
          <cell r="F96">
            <v>0.65</v>
          </cell>
          <cell r="G96" t="str">
            <v>Bedellan</v>
          </cell>
          <cell r="J96" t="str">
            <v>IK454</v>
          </cell>
          <cell r="K96" t="str">
            <v>EU</v>
          </cell>
        </row>
        <row r="97">
          <cell r="A97">
            <v>21385</v>
          </cell>
          <cell r="B97" t="str">
            <v>Terminal Közep Europai Kft, Budapest</v>
          </cell>
          <cell r="C97" t="str">
            <v>E2</v>
          </cell>
          <cell r="D97" t="str">
            <v>EUR</v>
          </cell>
          <cell r="E97" t="str">
            <v>HU</v>
          </cell>
          <cell r="F97">
            <v>0.65</v>
          </cell>
          <cell r="G97" t="str">
            <v>TERMINAL KOEZEP</v>
          </cell>
          <cell r="J97" t="str">
            <v>IK455</v>
          </cell>
          <cell r="K97" t="str">
            <v>EU</v>
          </cell>
        </row>
        <row r="98">
          <cell r="A98">
            <v>21536</v>
          </cell>
          <cell r="B98" t="str">
            <v>SC INTERMED Consulting &amp; Management SRL, Bukarest</v>
          </cell>
          <cell r="C98" t="str">
            <v>E2</v>
          </cell>
          <cell r="D98" t="str">
            <v>RON</v>
          </cell>
          <cell r="E98" t="str">
            <v>RO</v>
          </cell>
          <cell r="F98">
            <v>0.65</v>
          </cell>
          <cell r="G98" t="str">
            <v>INTERMED</v>
          </cell>
          <cell r="H98" t="str">
            <v>x</v>
          </cell>
          <cell r="J98" t="str">
            <v>IK466</v>
          </cell>
          <cell r="K98" t="str">
            <v>EU</v>
          </cell>
        </row>
        <row r="99">
          <cell r="A99">
            <v>21566</v>
          </cell>
          <cell r="B99" t="str">
            <v>AWP Liegenschaftsverwaltung GmbH, Wien</v>
          </cell>
          <cell r="C99" t="str">
            <v>ICL</v>
          </cell>
          <cell r="D99" t="str">
            <v>EUR</v>
          </cell>
          <cell r="E99" t="str">
            <v>AT</v>
          </cell>
          <cell r="F99">
            <v>1</v>
          </cell>
          <cell r="G99" t="str">
            <v>AWP</v>
          </cell>
          <cell r="J99" t="str">
            <v>IC278</v>
          </cell>
          <cell r="K99" t="str">
            <v>IK</v>
          </cell>
        </row>
        <row r="100">
          <cell r="A100">
            <v>21614</v>
          </cell>
          <cell r="B100" t="str">
            <v>PREMIUMRED Polska Sp.z o.o., Warschau</v>
          </cell>
          <cell r="C100" t="str">
            <v>PR</v>
          </cell>
          <cell r="D100" t="str">
            <v>PLN</v>
          </cell>
          <cell r="E100" t="str">
            <v>PL</v>
          </cell>
          <cell r="F100">
            <v>1</v>
          </cell>
          <cell r="G100" t="str">
            <v>PREMIUMRED PL</v>
          </cell>
          <cell r="J100" t="str">
            <v>IC575</v>
          </cell>
          <cell r="K100" t="str">
            <v>IK</v>
          </cell>
        </row>
        <row r="101">
          <cell r="A101">
            <v>21902</v>
          </cell>
          <cell r="B101" t="str">
            <v>EUROPOLIS CE Ledum Holding GmbH, Wien</v>
          </cell>
          <cell r="C101" t="str">
            <v>I1</v>
          </cell>
          <cell r="D101" t="str">
            <v>EUR</v>
          </cell>
          <cell r="E101" t="str">
            <v>AT</v>
          </cell>
          <cell r="F101">
            <v>1</v>
          </cell>
          <cell r="G101" t="str">
            <v>CE Ledum</v>
          </cell>
          <cell r="J101" t="str">
            <v>IK325</v>
          </cell>
          <cell r="K101" t="str">
            <v>EU</v>
          </cell>
        </row>
        <row r="102">
          <cell r="A102">
            <v>21946</v>
          </cell>
          <cell r="B102" t="str">
            <v>IKIB Mittelstandsfinanzierungs-AG, Wien</v>
          </cell>
          <cell r="C102" t="str">
            <v>U</v>
          </cell>
          <cell r="D102" t="str">
            <v>EUR</v>
          </cell>
          <cell r="E102" t="str">
            <v>AT</v>
          </cell>
          <cell r="F102">
            <v>1</v>
          </cell>
          <cell r="G102" t="str">
            <v>IKIB MFAG</v>
          </cell>
          <cell r="J102" t="str">
            <v>IK147</v>
          </cell>
          <cell r="K102" t="str">
            <v>IK</v>
          </cell>
        </row>
        <row r="103">
          <cell r="A103">
            <v>21955</v>
          </cell>
          <cell r="B103" t="str">
            <v>EUROPOLIS CE Sigma Holding GmbH, Wien</v>
          </cell>
          <cell r="C103" t="str">
            <v>E3</v>
          </cell>
          <cell r="D103" t="str">
            <v>EUR</v>
          </cell>
          <cell r="E103" t="str">
            <v>AT</v>
          </cell>
          <cell r="F103">
            <v>0.65</v>
          </cell>
          <cell r="G103" t="str">
            <v>CE Sigma</v>
          </cell>
          <cell r="J103" t="str">
            <v>IK328</v>
          </cell>
          <cell r="K103" t="str">
            <v>EU</v>
          </cell>
        </row>
        <row r="104">
          <cell r="A104">
            <v>21956</v>
          </cell>
          <cell r="B104" t="str">
            <v>EUROPOLIS CE Tau Holding GmbH, Wien</v>
          </cell>
          <cell r="C104" t="str">
            <v>E3</v>
          </cell>
          <cell r="D104" t="str">
            <v>EUR</v>
          </cell>
          <cell r="E104" t="str">
            <v>AT</v>
          </cell>
          <cell r="F104">
            <v>0.65</v>
          </cell>
          <cell r="G104" t="str">
            <v>CE Tau</v>
          </cell>
          <cell r="J104" t="str">
            <v>IK327</v>
          </cell>
          <cell r="K104" t="str">
            <v>EU</v>
          </cell>
        </row>
        <row r="105">
          <cell r="A105">
            <v>21957</v>
          </cell>
          <cell r="B105" t="str">
            <v>EUROPOLIS CE My Holding GmbH, Wien</v>
          </cell>
          <cell r="C105" t="str">
            <v>E2</v>
          </cell>
          <cell r="D105" t="str">
            <v>EUR</v>
          </cell>
          <cell r="E105" t="str">
            <v>AT</v>
          </cell>
          <cell r="F105">
            <v>0.75</v>
          </cell>
          <cell r="G105" t="str">
            <v>CE My</v>
          </cell>
          <cell r="J105" t="str">
            <v>IK326</v>
          </cell>
          <cell r="K105" t="str">
            <v>EU</v>
          </cell>
        </row>
        <row r="106">
          <cell r="A106">
            <v>22178</v>
          </cell>
          <cell r="B106" t="str">
            <v>S.C. Premiumred s.r.l., Bucharest</v>
          </cell>
          <cell r="C106" t="str">
            <v>PR</v>
          </cell>
          <cell r="D106" t="str">
            <v>RON</v>
          </cell>
          <cell r="E106" t="str">
            <v>RO</v>
          </cell>
          <cell r="F106">
            <v>1</v>
          </cell>
          <cell r="G106" t="str">
            <v>PREMIUMRED RO</v>
          </cell>
          <cell r="J106" t="str">
            <v>IC576</v>
          </cell>
          <cell r="K106" t="str">
            <v>IK</v>
          </cell>
        </row>
        <row r="107">
          <cell r="A107">
            <v>22433</v>
          </cell>
          <cell r="B107" t="str">
            <v>EUROPOLIS Selini Holding GmbH, Wien</v>
          </cell>
          <cell r="C107" t="str">
            <v>I1</v>
          </cell>
          <cell r="D107" t="str">
            <v>EUR</v>
          </cell>
          <cell r="E107" t="str">
            <v>AT</v>
          </cell>
          <cell r="F107">
            <v>1</v>
          </cell>
          <cell r="G107" t="str">
            <v>Selini</v>
          </cell>
          <cell r="J107" t="str">
            <v>IK329</v>
          </cell>
          <cell r="K107" t="str">
            <v>EU</v>
          </cell>
        </row>
        <row r="108">
          <cell r="A108">
            <v>22500</v>
          </cell>
          <cell r="B108" t="str">
            <v>EPC Rho Limited, Limassol</v>
          </cell>
          <cell r="C108" t="str">
            <v>E3</v>
          </cell>
          <cell r="D108" t="str">
            <v>EUR</v>
          </cell>
          <cell r="E108" t="str">
            <v>CY</v>
          </cell>
          <cell r="F108">
            <v>0.65</v>
          </cell>
          <cell r="G108" t="str">
            <v>EPC Rho</v>
          </cell>
          <cell r="J108" t="str">
            <v>IK469</v>
          </cell>
          <cell r="K108" t="str">
            <v>EU</v>
          </cell>
        </row>
        <row r="109">
          <cell r="A109">
            <v>22501</v>
          </cell>
          <cell r="B109" t="str">
            <v>EPC Pi Limited, Limassol</v>
          </cell>
          <cell r="C109" t="str">
            <v>E3</v>
          </cell>
          <cell r="D109" t="str">
            <v>EUR</v>
          </cell>
          <cell r="E109" t="str">
            <v>CY</v>
          </cell>
          <cell r="F109">
            <v>0.65</v>
          </cell>
          <cell r="G109" t="str">
            <v>EPC Pi</v>
          </cell>
          <cell r="J109" t="str">
            <v>IK468</v>
          </cell>
          <cell r="K109" t="str">
            <v>EU</v>
          </cell>
        </row>
        <row r="110">
          <cell r="A110">
            <v>22609</v>
          </cell>
          <cell r="B110" t="str">
            <v>EUROPOLIS ORHIDEEA B.C. S.R.L., Bucharest</v>
          </cell>
          <cell r="C110" t="str">
            <v>E3</v>
          </cell>
          <cell r="D110" t="str">
            <v>EUR</v>
          </cell>
          <cell r="E110" t="str">
            <v>RO</v>
          </cell>
          <cell r="F110">
            <v>0.65</v>
          </cell>
          <cell r="G110" t="str">
            <v>Orhideea</v>
          </cell>
          <cell r="J110" t="str">
            <v>IK487</v>
          </cell>
          <cell r="K110" t="str">
            <v>EU</v>
          </cell>
        </row>
        <row r="111">
          <cell r="A111">
            <v>22635</v>
          </cell>
          <cell r="B111" t="str">
            <v>Immoconsult Prater I Leasinggesellschaft m.b.H., Wien</v>
          </cell>
          <cell r="C111" t="str">
            <v>ICL</v>
          </cell>
          <cell r="D111" t="str">
            <v>EUR</v>
          </cell>
          <cell r="E111" t="str">
            <v>AT</v>
          </cell>
          <cell r="F111">
            <v>1</v>
          </cell>
          <cell r="G111" t="str">
            <v>IC Prater IL</v>
          </cell>
          <cell r="J111" t="str">
            <v>IC285</v>
          </cell>
          <cell r="K111" t="str">
            <v>IK</v>
          </cell>
        </row>
        <row r="112">
          <cell r="A112">
            <v>22729</v>
          </cell>
          <cell r="B112" t="str">
            <v>Com Park Kft., Budapest</v>
          </cell>
          <cell r="C112" t="str">
            <v>E1</v>
          </cell>
          <cell r="D112" t="str">
            <v>HUF</v>
          </cell>
          <cell r="E112" t="str">
            <v>HU</v>
          </cell>
          <cell r="F112">
            <v>0.65</v>
          </cell>
          <cell r="G112" t="str">
            <v>Compark</v>
          </cell>
          <cell r="J112" t="str">
            <v>IK470</v>
          </cell>
          <cell r="K112" t="str">
            <v>EU</v>
          </cell>
        </row>
        <row r="113">
          <cell r="A113">
            <v>22869</v>
          </cell>
          <cell r="B113" t="str">
            <v>Europolis Lipowy Office Park Sp.z o.o., Warschau</v>
          </cell>
          <cell r="C113" t="str">
            <v>I1</v>
          </cell>
          <cell r="D113" t="str">
            <v>PLN</v>
          </cell>
          <cell r="E113" t="str">
            <v>PL</v>
          </cell>
          <cell r="F113">
            <v>1</v>
          </cell>
          <cell r="G113" t="str">
            <v>Lipovy</v>
          </cell>
          <cell r="J113" t="str">
            <v>IK475</v>
          </cell>
          <cell r="K113" t="str">
            <v>EU</v>
          </cell>
        </row>
        <row r="114">
          <cell r="A114">
            <v>23032</v>
          </cell>
          <cell r="B114" t="str">
            <v>Eurobalt Commerce Ltd., Nicosia (CY)</v>
          </cell>
          <cell r="C114" t="str">
            <v>E2</v>
          </cell>
          <cell r="D114" t="str">
            <v>EUR</v>
          </cell>
          <cell r="E114" t="str">
            <v>CY</v>
          </cell>
          <cell r="F114">
            <v>0.65</v>
          </cell>
          <cell r="G114" t="str">
            <v>EUROBALT</v>
          </cell>
          <cell r="I114" t="str">
            <v>x</v>
          </cell>
          <cell r="J114" t="str">
            <v>IK473</v>
          </cell>
          <cell r="K114" t="str">
            <v>EU</v>
          </cell>
        </row>
        <row r="115">
          <cell r="A115">
            <v>23156</v>
          </cell>
          <cell r="B115" t="str">
            <v>Oprah Enterprises Ltd., Nicosia (CY)</v>
          </cell>
          <cell r="C115" t="str">
            <v>I1</v>
          </cell>
          <cell r="D115" t="str">
            <v>EUR</v>
          </cell>
          <cell r="E115" t="str">
            <v>CY</v>
          </cell>
          <cell r="F115">
            <v>1</v>
          </cell>
          <cell r="G115" t="str">
            <v>OPRAH</v>
          </cell>
          <cell r="J115" t="str">
            <v>IK474</v>
          </cell>
          <cell r="K115" t="str">
            <v>EU</v>
          </cell>
        </row>
        <row r="116">
          <cell r="A116">
            <v>23157</v>
          </cell>
          <cell r="B116" t="str">
            <v>OOO Europolis Baltic RUS LLC, St. Petersburg</v>
          </cell>
          <cell r="C116" t="str">
            <v>E2</v>
          </cell>
          <cell r="D116" t="str">
            <v>RUB</v>
          </cell>
          <cell r="E116" t="str">
            <v>RU</v>
          </cell>
          <cell r="F116">
            <v>0.48099999999999998</v>
          </cell>
          <cell r="G116" t="str">
            <v>OOO Baltic</v>
          </cell>
          <cell r="I116" t="str">
            <v>x</v>
          </cell>
          <cell r="J116" t="str">
            <v>IK476</v>
          </cell>
          <cell r="K116" t="str">
            <v>EU</v>
          </cell>
        </row>
        <row r="117">
          <cell r="A117">
            <v>23158</v>
          </cell>
          <cell r="B117" t="str">
            <v>CJSC Peterburg StroiInvest, St. Petersburg</v>
          </cell>
          <cell r="C117" t="str">
            <v>E2</v>
          </cell>
          <cell r="D117" t="str">
            <v>RUB</v>
          </cell>
          <cell r="E117" t="str">
            <v>RU</v>
          </cell>
          <cell r="F117">
            <v>0.48100000000000004</v>
          </cell>
          <cell r="G117" t="str">
            <v>CJSC Peters ZAO PSI</v>
          </cell>
          <cell r="I117" t="str">
            <v>x</v>
          </cell>
          <cell r="J117" t="str">
            <v>IK477</v>
          </cell>
          <cell r="K117" t="str">
            <v>EU</v>
          </cell>
        </row>
        <row r="118">
          <cell r="A118">
            <v>23334</v>
          </cell>
          <cell r="B118" t="str">
            <v>Logistyk-Tsentr "A" TzOV, Kiev</v>
          </cell>
          <cell r="C118" t="str">
            <v>E2</v>
          </cell>
          <cell r="D118" t="str">
            <v>EUR</v>
          </cell>
          <cell r="E118" t="str">
            <v>UA</v>
          </cell>
          <cell r="F118">
            <v>0.65</v>
          </cell>
          <cell r="G118" t="str">
            <v>LOGISTYK TSENTR</v>
          </cell>
          <cell r="J118" t="str">
            <v>IK478</v>
          </cell>
          <cell r="K118" t="str">
            <v>EU</v>
          </cell>
        </row>
        <row r="119">
          <cell r="A119">
            <v>23342</v>
          </cell>
          <cell r="B119" t="str">
            <v>PPI One Limited, Limassol</v>
          </cell>
          <cell r="C119" t="str">
            <v>PR</v>
          </cell>
          <cell r="D119" t="str">
            <v>EUR</v>
          </cell>
          <cell r="E119" t="str">
            <v>CY</v>
          </cell>
          <cell r="F119">
            <v>1</v>
          </cell>
          <cell r="G119" t="str">
            <v>PPI1</v>
          </cell>
          <cell r="J119" t="str">
            <v>IC585</v>
          </cell>
          <cell r="K119" t="str">
            <v>IK</v>
          </cell>
        </row>
        <row r="120">
          <cell r="A120">
            <v>23343</v>
          </cell>
          <cell r="B120" t="str">
            <v>PRI Two Limited, Limassol</v>
          </cell>
          <cell r="C120" t="str">
            <v>PR</v>
          </cell>
          <cell r="D120" t="str">
            <v>EUR</v>
          </cell>
          <cell r="E120" t="str">
            <v>CY</v>
          </cell>
          <cell r="F120">
            <v>1</v>
          </cell>
          <cell r="G120" t="str">
            <v>PRI2</v>
          </cell>
          <cell r="H120" t="str">
            <v>x</v>
          </cell>
          <cell r="J120" t="str">
            <v>IC584</v>
          </cell>
          <cell r="K120" t="str">
            <v>IK</v>
          </cell>
        </row>
        <row r="121">
          <cell r="A121">
            <v>24323</v>
          </cell>
          <cell r="B121" t="str">
            <v>VIBE-Holding GmbH</v>
          </cell>
          <cell r="C121" t="str">
            <v>E</v>
          </cell>
          <cell r="D121" t="str">
            <v>EUR</v>
          </cell>
          <cell r="E121" t="str">
            <v>AT</v>
          </cell>
          <cell r="F121">
            <v>1</v>
          </cell>
          <cell r="G121" t="str">
            <v>VIBE</v>
          </cell>
          <cell r="J121" t="str">
            <v>OE236</v>
          </cell>
          <cell r="K121" t="str">
            <v>EU</v>
          </cell>
        </row>
        <row r="122">
          <cell r="A122">
            <v>24368</v>
          </cell>
          <cell r="B122" t="str">
            <v>Europolis AG, Wien</v>
          </cell>
          <cell r="C122" t="str">
            <v>E</v>
          </cell>
          <cell r="D122" t="str">
            <v>EUR</v>
          </cell>
          <cell r="E122" t="str">
            <v>AT</v>
          </cell>
          <cell r="F122">
            <v>1</v>
          </cell>
          <cell r="G122" t="str">
            <v>EUROPOLIS AG</v>
          </cell>
          <cell r="J122" t="str">
            <v>IK300</v>
          </cell>
          <cell r="K122" t="str">
            <v>EU</v>
          </cell>
        </row>
        <row r="123">
          <cell r="A123">
            <v>24573</v>
          </cell>
          <cell r="B123" t="str">
            <v>EUROPOLIS CE Istros Holding GmbH, Wien</v>
          </cell>
          <cell r="C123" t="str">
            <v>P1</v>
          </cell>
          <cell r="D123" t="str">
            <v>EUR</v>
          </cell>
          <cell r="E123" t="str">
            <v>AT</v>
          </cell>
          <cell r="F123">
            <v>1</v>
          </cell>
          <cell r="G123" t="str">
            <v>EUROPOLIS ISTROS</v>
          </cell>
          <cell r="J123" t="str">
            <v>IK330</v>
          </cell>
          <cell r="K123" t="str">
            <v>EU</v>
          </cell>
        </row>
        <row r="124">
          <cell r="A124">
            <v>24574</v>
          </cell>
          <cell r="B124" t="str">
            <v>EUROPOLIS CE Tilia Holding GmbH, Wien</v>
          </cell>
          <cell r="C124" t="str">
            <v>E2</v>
          </cell>
          <cell r="D124" t="str">
            <v>EUR</v>
          </cell>
          <cell r="E124" t="str">
            <v>AT</v>
          </cell>
          <cell r="F124">
            <v>1</v>
          </cell>
          <cell r="G124" t="str">
            <v>TILIA</v>
          </cell>
          <cell r="H124" t="str">
            <v>x</v>
          </cell>
          <cell r="J124" t="str">
            <v>IK331</v>
          </cell>
          <cell r="K124" t="str">
            <v>EU</v>
          </cell>
        </row>
        <row r="125">
          <cell r="A125">
            <v>24578</v>
          </cell>
          <cell r="B125" t="str">
            <v>IKIB alpha Beteiligungsholding GmbH, Wien</v>
          </cell>
          <cell r="C125" t="str">
            <v>U</v>
          </cell>
          <cell r="D125" t="str">
            <v>EUR</v>
          </cell>
          <cell r="E125" t="str">
            <v>AT</v>
          </cell>
          <cell r="F125">
            <v>1</v>
          </cell>
          <cell r="G125" t="str">
            <v>IKIB ALPHA</v>
          </cell>
          <cell r="J125" t="str">
            <v>IK150</v>
          </cell>
          <cell r="K125" t="str">
            <v>IK</v>
          </cell>
        </row>
        <row r="126">
          <cell r="A126">
            <v>24579</v>
          </cell>
          <cell r="B126" t="str">
            <v>IKIB beta Beteiligungsholding GmbH, Wien</v>
          </cell>
          <cell r="C126" t="str">
            <v>U</v>
          </cell>
          <cell r="D126" t="str">
            <v>EUR</v>
          </cell>
          <cell r="E126" t="str">
            <v>AT</v>
          </cell>
          <cell r="F126">
            <v>1</v>
          </cell>
          <cell r="G126" t="str">
            <v>IKIB BETA</v>
          </cell>
          <cell r="J126" t="str">
            <v>IK151</v>
          </cell>
          <cell r="K126" t="str">
            <v>IK</v>
          </cell>
        </row>
        <row r="127">
          <cell r="A127">
            <v>24638</v>
          </cell>
          <cell r="B127" t="str">
            <v>Europolis Park Bucharest Gamma S.R.L. (formerly: CEFIN Real Estate Gamma S.R.L.), Bukarest</v>
          </cell>
          <cell r="C127" t="str">
            <v>E2</v>
          </cell>
          <cell r="D127" t="str">
            <v>RON</v>
          </cell>
          <cell r="E127" t="str">
            <v>RO</v>
          </cell>
          <cell r="F127">
            <v>0.65</v>
          </cell>
          <cell r="G127" t="str">
            <v>Park Gamma</v>
          </cell>
          <cell r="J127" t="str">
            <v>IK483</v>
          </cell>
          <cell r="K127" t="str">
            <v>EU</v>
          </cell>
        </row>
        <row r="128">
          <cell r="A128">
            <v>24879</v>
          </cell>
          <cell r="B128" t="str">
            <v>PRI FIVE Limited, Limassol</v>
          </cell>
          <cell r="C128" t="str">
            <v>PR</v>
          </cell>
          <cell r="D128" t="str">
            <v>EUR</v>
          </cell>
          <cell r="E128" t="str">
            <v>CY</v>
          </cell>
          <cell r="F128">
            <v>1</v>
          </cell>
          <cell r="G128" t="str">
            <v>PRI 5</v>
          </cell>
          <cell r="J128" t="str">
            <v>IK486</v>
          </cell>
          <cell r="K128" t="str">
            <v>IK</v>
          </cell>
        </row>
        <row r="129">
          <cell r="A129">
            <v>24965</v>
          </cell>
          <cell r="B129" t="str">
            <v>Volgograd GmbH, Wien</v>
          </cell>
          <cell r="C129" t="str">
            <v>E3</v>
          </cell>
          <cell r="D129" t="str">
            <v>EUR</v>
          </cell>
          <cell r="E129" t="str">
            <v>AT</v>
          </cell>
          <cell r="F129">
            <v>0.65</v>
          </cell>
          <cell r="G129" t="str">
            <v>VOLGOGRAD</v>
          </cell>
          <cell r="I129" t="str">
            <v>x</v>
          </cell>
          <cell r="J129" t="str">
            <v>IK332</v>
          </cell>
          <cell r="K129" t="str">
            <v>EU</v>
          </cell>
        </row>
        <row r="130">
          <cell r="A130">
            <v>24970</v>
          </cell>
          <cell r="B130" t="str">
            <v>TzoV "Real Estate Asset Management", Kiev</v>
          </cell>
          <cell r="C130" t="str">
            <v>I</v>
          </cell>
          <cell r="D130" t="str">
            <v>UAH</v>
          </cell>
          <cell r="E130" t="str">
            <v>UA</v>
          </cell>
          <cell r="F130">
            <v>1</v>
          </cell>
          <cell r="G130" t="str">
            <v>EREAM TzOV Kiew</v>
          </cell>
          <cell r="I130" t="str">
            <v>x</v>
          </cell>
          <cell r="J130" t="str">
            <v>IK216</v>
          </cell>
          <cell r="K130" t="str">
            <v>EU</v>
          </cell>
        </row>
        <row r="131">
          <cell r="A131">
            <v>25036</v>
          </cell>
          <cell r="B131" t="str">
            <v>Europolis Sarisu Holding GmbH, Wien</v>
          </cell>
          <cell r="C131" t="str">
            <v>I1</v>
          </cell>
          <cell r="D131" t="str">
            <v>EUR</v>
          </cell>
          <cell r="E131" t="str">
            <v>AT</v>
          </cell>
          <cell r="F131">
            <v>0.8461749999999999</v>
          </cell>
          <cell r="G131" t="str">
            <v>Sarisu</v>
          </cell>
          <cell r="J131" t="str">
            <v>IK333</v>
          </cell>
          <cell r="K131" t="str">
            <v>EU</v>
          </cell>
        </row>
        <row r="132">
          <cell r="A132">
            <v>25188</v>
          </cell>
          <cell r="B132" t="str">
            <v>OOO Investment Company City Centre LLC, Volgograd</v>
          </cell>
          <cell r="C132" t="str">
            <v>I1</v>
          </cell>
          <cell r="D132" t="str">
            <v>RUB</v>
          </cell>
          <cell r="E132" t="str">
            <v>RU</v>
          </cell>
          <cell r="F132">
            <v>0.65</v>
          </cell>
          <cell r="G132" t="str">
            <v>OOO Inv City Centre</v>
          </cell>
          <cell r="I132" t="str">
            <v>x</v>
          </cell>
          <cell r="J132" t="str">
            <v>IK492</v>
          </cell>
          <cell r="K132" t="str">
            <v>EU</v>
          </cell>
        </row>
        <row r="133">
          <cell r="A133">
            <v>25378</v>
          </cell>
          <cell r="B133" t="str">
            <v>RCP Amazon, s.r.o., Prag</v>
          </cell>
          <cell r="C133" t="str">
            <v>E1</v>
          </cell>
          <cell r="D133" t="str">
            <v>CZK</v>
          </cell>
          <cell r="E133" t="str">
            <v>CZ</v>
          </cell>
          <cell r="F133">
            <v>0.65</v>
          </cell>
          <cell r="G133" t="str">
            <v>RCP AMAZON</v>
          </cell>
          <cell r="J133" t="str">
            <v>IK495</v>
          </cell>
          <cell r="K133" t="str">
            <v>EU</v>
          </cell>
        </row>
        <row r="134">
          <cell r="A134">
            <v>25379</v>
          </cell>
          <cell r="B134" t="str">
            <v>RCP Residence, s.r.o., Prag</v>
          </cell>
          <cell r="C134" t="str">
            <v>I1</v>
          </cell>
          <cell r="D134" t="str">
            <v>CZK</v>
          </cell>
          <cell r="E134" t="str">
            <v>CZ</v>
          </cell>
          <cell r="F134">
            <v>1</v>
          </cell>
          <cell r="G134" t="str">
            <v>RCP RESIDENCE</v>
          </cell>
          <cell r="I134" t="str">
            <v>x</v>
          </cell>
          <cell r="J134" t="str">
            <v>IK494</v>
          </cell>
          <cell r="K134" t="str">
            <v>EU</v>
          </cell>
        </row>
        <row r="135">
          <cell r="A135">
            <v>26555</v>
          </cell>
          <cell r="B135" t="str">
            <v>Europolis Sema Park S.R.L., Bukarest</v>
          </cell>
          <cell r="C135" t="str">
            <v>E2</v>
          </cell>
          <cell r="D135" t="str">
            <v>RON</v>
          </cell>
          <cell r="E135" t="str">
            <v>RO</v>
          </cell>
          <cell r="F135">
            <v>0.65</v>
          </cell>
          <cell r="G135" t="str">
            <v>SEMA Park</v>
          </cell>
          <cell r="H135" t="str">
            <v>x</v>
          </cell>
          <cell r="J135" t="str">
            <v>IK497</v>
          </cell>
          <cell r="K135" t="str">
            <v>EU</v>
          </cell>
        </row>
        <row r="136">
          <cell r="A136">
            <v>99999</v>
          </cell>
          <cell r="B136" t="str">
            <v>Investkredit Bank AG, Wien</v>
          </cell>
          <cell r="C136" t="str">
            <v>U</v>
          </cell>
          <cell r="D136" t="str">
            <v>EUR</v>
          </cell>
          <cell r="E136" t="str">
            <v>AT</v>
          </cell>
          <cell r="F136">
            <v>1</v>
          </cell>
          <cell r="G136" t="str">
            <v>Investkredit</v>
          </cell>
          <cell r="J136" t="str">
            <v>OE875</v>
          </cell>
          <cell r="K136" t="str">
            <v>IK</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l"/>
      <sheetName val="bilanzen"/>
      <sheetName val="kurz"/>
      <sheetName val="kurzm"/>
      <sheetName val="kurzE"/>
      <sheetName val="gv"/>
      <sheetName val="FilterK2"/>
      <sheetName val="FilterK2_VM"/>
      <sheetName val="FilterK2_VJ"/>
      <sheetName val="FilterK2_VJM"/>
      <sheetName val="Plan"/>
      <sheetName val="Ges"/>
      <sheetName val="Tab1"/>
      <sheetName val="companies"/>
      <sheetName val="SA_VJ"/>
    </sheetNames>
    <sheetDataSet>
      <sheetData sheetId="0"/>
      <sheetData sheetId="1"/>
      <sheetData sheetId="2"/>
      <sheetData sheetId="3"/>
      <sheetData sheetId="4"/>
      <sheetData sheetId="5"/>
      <sheetData sheetId="6"/>
      <sheetData sheetId="7"/>
      <sheetData sheetId="8"/>
      <sheetData sheetId="9"/>
      <sheetData sheetId="10"/>
      <sheetData sheetId="11">
        <row r="3">
          <cell r="A3" t="str">
            <v>KuNr</v>
          </cell>
          <cell r="B3" t="str">
            <v>Gesellschaft</v>
          </cell>
        </row>
        <row r="4">
          <cell r="A4">
            <v>0</v>
          </cell>
          <cell r="B4" t="str">
            <v>Muster</v>
          </cell>
        </row>
        <row r="5">
          <cell r="A5">
            <v>1264</v>
          </cell>
          <cell r="B5" t="str">
            <v>VBV Anlagenvermietungs- und Beteiligungs-Aktiengesellschaft, Wien</v>
          </cell>
        </row>
        <row r="6">
          <cell r="A6">
            <v>2517</v>
          </cell>
          <cell r="B6" t="str">
            <v>VBV Vermögensanlagen und Beteiligungen Verwaltungs-GmbH Investitionsgüter-Vermietungs OHG, Wien</v>
          </cell>
        </row>
        <row r="7">
          <cell r="A7">
            <v>3030</v>
          </cell>
          <cell r="B7" t="str">
            <v>Kommunalkredit Austria AG, Wien</v>
          </cell>
        </row>
        <row r="8">
          <cell r="A8">
            <v>4339</v>
          </cell>
          <cell r="B8" t="str">
            <v>VBV beta Anlagen Vermietung Gesellschaft mbH, Wien</v>
          </cell>
        </row>
        <row r="9">
          <cell r="A9">
            <v>5065</v>
          </cell>
          <cell r="B9" t="str">
            <v>Europa Consult GmbH, Wien</v>
          </cell>
        </row>
        <row r="10">
          <cell r="A10">
            <v>6303</v>
          </cell>
          <cell r="B10" t="str">
            <v>"VBV iota" - IEB Holding Gesellschaft mbH, Wien</v>
          </cell>
        </row>
        <row r="11">
          <cell r="A11">
            <v>6304</v>
          </cell>
          <cell r="B11" t="str">
            <v>E.I.A. eins Immobilieninvestitionsgesellschaft mbH, Wien</v>
          </cell>
        </row>
        <row r="12">
          <cell r="A12">
            <v>7326</v>
          </cell>
          <cell r="B12" t="str">
            <v>VBV Holding Gesellschaft mbH, Wien</v>
          </cell>
        </row>
        <row r="13">
          <cell r="A13">
            <v>7624</v>
          </cell>
          <cell r="B13" t="str">
            <v>Kommunalkredit Beteiligungs- und Immobilien GmbH, Wien</v>
          </cell>
        </row>
        <row r="14">
          <cell r="A14">
            <v>10014</v>
          </cell>
          <cell r="B14" t="str">
            <v>Investkredit International Bank p.l.c., Sliema/Malta</v>
          </cell>
        </row>
        <row r="15">
          <cell r="A15">
            <v>12120</v>
          </cell>
          <cell r="B15" t="str">
            <v>EUROPOLIS CE Alpha Holding GmbH, Wien</v>
          </cell>
        </row>
        <row r="16">
          <cell r="A16">
            <v>12459</v>
          </cell>
          <cell r="B16" t="str">
            <v>Europolis City Gate  Ingatlanberuházási Korlátolt Felelosségu Társaság, Budapest</v>
          </cell>
        </row>
        <row r="17">
          <cell r="A17">
            <v>12671</v>
          </cell>
          <cell r="B17" t="str">
            <v>RCP Alfa, s.r.o., Prag</v>
          </cell>
        </row>
        <row r="18">
          <cell r="A18">
            <v>12672</v>
          </cell>
          <cell r="B18" t="str">
            <v>RCP Beta, s.r.o., Prag</v>
          </cell>
        </row>
        <row r="19">
          <cell r="A19">
            <v>12673</v>
          </cell>
          <cell r="B19" t="str">
            <v>RCP Gama, s.r.o., Prag</v>
          </cell>
        </row>
        <row r="20">
          <cell r="A20">
            <v>12674</v>
          </cell>
          <cell r="B20" t="str">
            <v>RCP Delta, s.r.o., Prag</v>
          </cell>
        </row>
        <row r="21">
          <cell r="A21">
            <v>12708</v>
          </cell>
          <cell r="B21" t="str">
            <v>RCP ISC, s.r.o., Prag</v>
          </cell>
        </row>
        <row r="22">
          <cell r="A22">
            <v>12783</v>
          </cell>
          <cell r="B22" t="str">
            <v>Warsaw Towers Sp. z o.o., Warschau</v>
          </cell>
        </row>
        <row r="23">
          <cell r="A23">
            <v>13263</v>
          </cell>
          <cell r="B23" t="str">
            <v>RCP Epsilon, s.r.o., Prag</v>
          </cell>
        </row>
        <row r="24">
          <cell r="A24">
            <v>13415</v>
          </cell>
          <cell r="B24" t="str">
            <v>Europolis Saski Point Sp. z o.o., Warschau</v>
          </cell>
        </row>
        <row r="25">
          <cell r="A25">
            <v>13444</v>
          </cell>
          <cell r="B25" t="str">
            <v>Europolis Real Estate Asset Management GmbH, Wien</v>
          </cell>
        </row>
        <row r="26">
          <cell r="A26">
            <v>13522</v>
          </cell>
          <cell r="B26" t="str">
            <v>Europolis Real Estate Asset Management s.r.o., Prag</v>
          </cell>
        </row>
        <row r="27">
          <cell r="A27">
            <v>13525</v>
          </cell>
          <cell r="B27" t="str">
            <v>EUROPOLIS CE Beta Holding GmbH, Wien</v>
          </cell>
        </row>
        <row r="28">
          <cell r="A28">
            <v>13567</v>
          </cell>
          <cell r="B28" t="str">
            <v>KOFIS LEASING a.s., Bratislava</v>
          </cell>
        </row>
        <row r="29">
          <cell r="A29">
            <v>13728</v>
          </cell>
          <cell r="B29" t="str">
            <v>Europolis E30 Holding Sp. z o.o., Warschau</v>
          </cell>
        </row>
        <row r="30">
          <cell r="A30">
            <v>13805</v>
          </cell>
          <cell r="B30" t="str">
            <v>VBV Holding GmbH &amp; Co Tertia OHG, Wien</v>
          </cell>
        </row>
        <row r="31">
          <cell r="A31">
            <v>13806</v>
          </cell>
          <cell r="B31" t="str">
            <v>VBV Holding GmbH &amp; Co Secunda OHG, Wien</v>
          </cell>
        </row>
        <row r="32">
          <cell r="A32">
            <v>13926</v>
          </cell>
          <cell r="B32" t="str">
            <v>EUROPOLIS CE Gamma Holding GmbH, Wien</v>
          </cell>
        </row>
        <row r="33">
          <cell r="A33">
            <v>14247</v>
          </cell>
          <cell r="B33" t="str">
            <v>Europolis Poland Business Park VII Holding Sp. z o.o., Warschau</v>
          </cell>
        </row>
        <row r="34">
          <cell r="A34">
            <v>14248</v>
          </cell>
          <cell r="B34" t="str">
            <v>EUROPOLIS Technopark s.r.o., Prag</v>
          </cell>
        </row>
        <row r="35">
          <cell r="A35">
            <v>14263</v>
          </cell>
          <cell r="B35" t="str">
            <v>Europolis Property Sp. z o.o., Warschau</v>
          </cell>
        </row>
        <row r="36">
          <cell r="A36">
            <v>14309</v>
          </cell>
          <cell r="B36" t="str">
            <v>Europolis Real Estate Asset Management Sp. z o.o., Warschau</v>
          </cell>
        </row>
        <row r="37">
          <cell r="A37">
            <v>14332</v>
          </cell>
          <cell r="B37" t="str">
            <v>Europolis Sienna Center Sp. z o.o., Warschau</v>
          </cell>
        </row>
        <row r="38">
          <cell r="A38">
            <v>14526</v>
          </cell>
          <cell r="B38" t="str">
            <v>Kommunalkredit International Bank Ltd., Limassol (CY)</v>
          </cell>
        </row>
        <row r="39">
          <cell r="A39">
            <v>14563</v>
          </cell>
          <cell r="B39" t="str">
            <v>Europolis Infopark Kft, Budapest</v>
          </cell>
        </row>
        <row r="40">
          <cell r="A40">
            <v>14749</v>
          </cell>
          <cell r="B40" t="str">
            <v>Investkredit Funding Ltd., Jersey</v>
          </cell>
        </row>
        <row r="41">
          <cell r="A41">
            <v>15149</v>
          </cell>
          <cell r="B41" t="str">
            <v>Europolis Victoria S.R.L., Bukarest</v>
          </cell>
        </row>
        <row r="42">
          <cell r="A42">
            <v>15150</v>
          </cell>
          <cell r="B42" t="str">
            <v>Victoria International Property SRL., Bukarest</v>
          </cell>
        </row>
        <row r="43">
          <cell r="A43">
            <v>15159</v>
          </cell>
          <cell r="B43" t="str">
            <v>EUROPOLIS CE Delta Holding GmbH, Wien</v>
          </cell>
        </row>
        <row r="44">
          <cell r="A44">
            <v>15286</v>
          </cell>
          <cell r="B44" t="str">
            <v>Poland Central Unit 1 Sp. z o.o., Warschau</v>
          </cell>
        </row>
        <row r="45">
          <cell r="A45">
            <v>15328</v>
          </cell>
          <cell r="B45" t="str">
            <v>E30 Industrial Center V Sp. z o.o., Warschau</v>
          </cell>
        </row>
        <row r="46">
          <cell r="A46">
            <v>15403</v>
          </cell>
          <cell r="B46" t="str">
            <v>EPC One Limited, Limassol (CY)</v>
          </cell>
        </row>
        <row r="47">
          <cell r="A47">
            <v>15404</v>
          </cell>
          <cell r="B47" t="str">
            <v>EPC Two Limited, Limassol (CY)</v>
          </cell>
        </row>
        <row r="48">
          <cell r="A48">
            <v>15405</v>
          </cell>
          <cell r="B48" t="str">
            <v>EPC Three Limited, Limassol (CY)</v>
          </cell>
        </row>
        <row r="49">
          <cell r="A49">
            <v>15469</v>
          </cell>
          <cell r="B49" t="str">
            <v>Investkredit Funding II ltd., St. Helier (Jersey)</v>
          </cell>
        </row>
        <row r="50">
          <cell r="A50">
            <v>15476</v>
          </cell>
          <cell r="B50" t="str">
            <v>Kommunalkredit Public Consulting GmbH, Wien</v>
          </cell>
        </row>
        <row r="51">
          <cell r="A51">
            <v>15488</v>
          </cell>
          <cell r="B51" t="str">
            <v>Poland Business Park VII Sp. z o.o., Warschau</v>
          </cell>
        </row>
        <row r="52">
          <cell r="A52">
            <v>15520</v>
          </cell>
          <cell r="B52" t="str">
            <v>VBV Holding GmbH &amp; Co Quarta OHG, Wien</v>
          </cell>
        </row>
        <row r="53">
          <cell r="A53">
            <v>15641</v>
          </cell>
          <cell r="B53" t="str">
            <v>Europolis M1 Ingatlanberuházási Korlátolt Felelosségu Társaság, Budapest</v>
          </cell>
        </row>
        <row r="54">
          <cell r="A54">
            <v>15642</v>
          </cell>
          <cell r="B54" t="str">
            <v>EUROPOLIS ABP Ingatlanberuházási Korlátolt Felelosségu Társaság, Budapest</v>
          </cell>
        </row>
        <row r="55">
          <cell r="A55">
            <v>15775</v>
          </cell>
          <cell r="B55" t="str">
            <v>Olympia Teplice s.r.o., Prag</v>
          </cell>
        </row>
        <row r="56">
          <cell r="A56">
            <v>15776</v>
          </cell>
          <cell r="B56" t="str">
            <v>Olympia Mladá Boleslav s.r.o., Prag</v>
          </cell>
        </row>
        <row r="57">
          <cell r="A57">
            <v>16177</v>
          </cell>
          <cell r="B57" t="str">
            <v>Kommunalkredit Depotbank AG, Wien</v>
          </cell>
        </row>
        <row r="58">
          <cell r="A58">
            <v>16286</v>
          </cell>
          <cell r="B58" t="str">
            <v>Europolis Real Estate Asset Management Kft, Budapest</v>
          </cell>
        </row>
        <row r="59">
          <cell r="A59">
            <v>16466</v>
          </cell>
          <cell r="B59" t="str">
            <v>Europolis Romlog Company srl, Bukarest</v>
          </cell>
        </row>
        <row r="60">
          <cell r="A60">
            <v>16467</v>
          </cell>
          <cell r="B60" t="str">
            <v>CEFIN LOGISTIC PARK ALFA S.R.L., Bukarest</v>
          </cell>
        </row>
        <row r="61">
          <cell r="A61">
            <v>16468</v>
          </cell>
          <cell r="B61" t="str">
            <v>CEFIN LOGISTIC PARK BETA S.R.L., Bukarest</v>
          </cell>
        </row>
        <row r="62">
          <cell r="A62">
            <v>16555</v>
          </cell>
          <cell r="B62" t="str">
            <v>EUROPOLIS CE Lambda Holding GmbH, Wien</v>
          </cell>
        </row>
        <row r="63">
          <cell r="A63">
            <v>16556</v>
          </cell>
          <cell r="B63" t="str">
            <v>EUROPOLIS CE Omikron Holding GmbH, Wien</v>
          </cell>
        </row>
        <row r="64">
          <cell r="A64">
            <v>16576</v>
          </cell>
          <cell r="B64" t="str">
            <v>EPC Omikron Limited, Limassol (CY)</v>
          </cell>
        </row>
        <row r="65">
          <cell r="A65">
            <v>16577</v>
          </cell>
          <cell r="B65" t="str">
            <v>EPC Lambda Limited, Limassol (CY)</v>
          </cell>
        </row>
        <row r="66">
          <cell r="A66">
            <v>16744</v>
          </cell>
          <cell r="B66" t="str">
            <v>EUROPOLIS CE Amber Holding GmbH, Wien</v>
          </cell>
        </row>
        <row r="67">
          <cell r="A67">
            <v>16975</v>
          </cell>
          <cell r="B67" t="str">
            <v>Kommunalkredit Capital I Limited, St. Helier (Jersey)</v>
          </cell>
        </row>
        <row r="68">
          <cell r="A68">
            <v>17678</v>
          </cell>
          <cell r="B68" t="str">
            <v>TK Czech Development IX s.r.o., Prag</v>
          </cell>
        </row>
        <row r="69">
          <cell r="A69">
            <v>18205</v>
          </cell>
          <cell r="B69" t="str">
            <v>4P-Immo Praha s.r.o., Prag</v>
          </cell>
        </row>
        <row r="70">
          <cell r="A70">
            <v>99999</v>
          </cell>
          <cell r="B70" t="str">
            <v>Investkredit Bank AG, Wien</v>
          </cell>
        </row>
      </sheetData>
      <sheetData sheetId="12"/>
      <sheetData sheetId="13" refreshError="1"/>
      <sheetData sheetId="1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DefCap"/>
      <sheetName val="DefCapTier1"/>
      <sheetName val="DefCapTier23"/>
      <sheetName val="DefCapCalc"/>
      <sheetName val="DefCapCalcCOREP"/>
      <sheetName val="Leverage ratio"/>
      <sheetName val="Liquidity"/>
      <sheetName val="TB"/>
      <sheetName val="CCR"/>
      <sheetName val="CCR memo"/>
      <sheetName val="Securitisation"/>
      <sheetName val="OpRisk"/>
      <sheetName val="Smoothing MRC"/>
      <sheetName val="TB securitisation"/>
      <sheetName val="TB correlation trading"/>
      <sheetName val="TB securitisation LSS"/>
      <sheetName val="TB correlation trading LSS"/>
      <sheetName val="TB securitisation wide"/>
      <sheetName val="TB correlation trading wide"/>
      <sheetName val="Checks"/>
      <sheetName val="Parameters"/>
      <sheetName val="QIS reporting templ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42">
          <cell r="C42">
            <v>1</v>
          </cell>
        </row>
        <row r="43">
          <cell r="C43">
            <v>2</v>
          </cell>
        </row>
      </sheetData>
      <sheetData sheetId="22"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06Detail (2)"/>
      <sheetName val="Verteiler"/>
      <sheetName val="1994-12"/>
      <sheetName val="1995-12"/>
      <sheetName val="1995-12-AR"/>
      <sheetName val="Detail1995-12"/>
      <sheetName val="1996-06"/>
      <sheetName val="1996-12"/>
      <sheetName val="1997-06"/>
      <sheetName val="1997-07"/>
      <sheetName val="1997-08"/>
      <sheetName val="1997-09"/>
      <sheetName val="1997-10"/>
      <sheetName val="1997-10-AR"/>
      <sheetName val="1997-11"/>
      <sheetName val="1997-12"/>
      <sheetName val="1998-06"/>
      <sheetName val="1998-09"/>
      <sheetName val="1998-09-AR"/>
      <sheetName val="1998-12"/>
      <sheetName val="1999-12"/>
      <sheetName val="2000-09"/>
      <sheetName val="2000-12"/>
      <sheetName val="2001-12"/>
      <sheetName val="2002-12"/>
      <sheetName val="2003-06"/>
      <sheetName val="2003-12"/>
      <sheetName val="2004-03"/>
      <sheetName val="2004-06"/>
      <sheetName val="2004-09"/>
      <sheetName val="2004-12"/>
      <sheetName val="2005-03"/>
      <sheetName val="2005-06"/>
      <sheetName val="2005-09"/>
      <sheetName val="2005-10"/>
      <sheetName val="2005-11"/>
      <sheetName val="2005-12"/>
      <sheetName val="2006-01"/>
      <sheetName val="2006-02"/>
      <sheetName val="2006-03"/>
      <sheetName val="2006-04"/>
      <sheetName val="2006-05"/>
      <sheetName val="2006-06"/>
      <sheetName val="2006-07"/>
      <sheetName val="2006-08"/>
      <sheetName val="2006-09"/>
      <sheetName val="2006-10"/>
      <sheetName val="2006-11"/>
      <sheetName val="2006-12"/>
      <sheetName val="2007-01"/>
      <sheetName val="2007-02"/>
      <sheetName val="2007-03"/>
      <sheetName val="2007-04"/>
      <sheetName val="2007-05"/>
      <sheetName val="0706Detail"/>
      <sheetName val="2007-06"/>
      <sheetName val="2007-07"/>
      <sheetName val="2007-08"/>
      <sheetName val="2007-09"/>
      <sheetName val="2007-10"/>
      <sheetName val="2007-11"/>
      <sheetName val="Tabelle1"/>
      <sheetName val="2007-12"/>
      <sheetName val="2008-01"/>
      <sheetName val="2008-02"/>
      <sheetName val="2008-03"/>
      <sheetName val="2008-04"/>
      <sheetName val="2008-05"/>
      <sheetName val="2008-06"/>
      <sheetName val="2008-07"/>
      <sheetName val="2008-08"/>
      <sheetName val="2008-09"/>
      <sheetName val="2008-10"/>
      <sheetName val="2008-11"/>
      <sheetName val="Daten"/>
      <sheetName val="2008-12"/>
      <sheetName val="2009-01"/>
      <sheetName val="2009-02"/>
      <sheetName val="2009-03"/>
      <sheetName val="2009-04"/>
      <sheetName val="2009-05"/>
      <sheetName val="2009-06"/>
      <sheetName val="2009-07"/>
      <sheetName val="2009-08"/>
      <sheetName val="2009-09"/>
      <sheetName val="2009-09_Lin"/>
      <sheetName val="2009-11"/>
      <sheetName val="2009-12"/>
      <sheetName val="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ku"/>
      <sheetName val="offene Punkte - Bemerkungen"/>
      <sheetName val="Inhalt Budget 08-11"/>
      <sheetName val="Inhalt"/>
      <sheetName val="Overview"/>
      <sheetName val="Grafik"/>
      <sheetName val="Historie"/>
      <sheetName val="Graphik Gremien"/>
      <sheetName val="Cockpit"/>
      <sheetName val="Cockpit Spalten"/>
      <sheetName val="RWA"/>
      <sheetName val="Eckdaten Konzern"/>
      <sheetName val="Geschäftsfelder Ampel "/>
      <sheetName val="Konzern GUV"/>
      <sheetName val="Bilanz"/>
      <sheetName val="Segmentbericht"/>
      <sheetName val="Geschäftsfelder"/>
      <sheetName val="GF Kommunalfinanzierung"/>
      <sheetName val="GF Unternehmen"/>
      <sheetName val="GF Immobilien"/>
      <sheetName val="GF Retail Inland"/>
      <sheetName val="GF Retail Moe"/>
      <sheetName val="GF Leasing"/>
      <sheetName val="GF Financial Markets"/>
      <sheetName val="GF Weitere Beteiligungen"/>
      <sheetName val="GF Sonstiges"/>
      <sheetName val="PC Capital Markets"/>
      <sheetName val="Verdichtungen"/>
      <sheetName val="Konzern"/>
      <sheetName val="NÖ Hypo (2)"/>
      <sheetName val="Kommunalkredit"/>
      <sheetName val="Unternehmen"/>
      <sheetName val="Immobilien"/>
      <sheetName val="Retail Inland"/>
      <sheetName val="Retail MOE"/>
      <sheetName val="Leasing"/>
      <sheetName val="Financial Markets"/>
      <sheetName val="Weitere Beteiligungen"/>
      <sheetName val="Allgemein"/>
      <sheetName val="Segment Allgemein"/>
      <sheetName val="ÖVAG_Einzelinstitut"/>
      <sheetName val="Investkredit neu"/>
      <sheetName val="IK Gesamt"/>
      <sheetName val="Wohnbau"/>
      <sheetName val="Konsolidierung"/>
      <sheetName val="Synergien"/>
      <sheetName val="Banken MOE"/>
      <sheetName val="Sonstige Retail MOE"/>
      <sheetName val="VB LI-Gruppe"/>
      <sheetName val="VB Leas Int inkl Kons"/>
      <sheetName val="Mobilien Leasing"/>
      <sheetName val="VB Linz"/>
      <sheetName val="Capital Markets"/>
      <sheetName val="KAG"/>
      <sheetName val="Sonstige Beteiligungen"/>
      <sheetName val="Funding"/>
      <sheetName val="Sonstiges allgemein"/>
      <sheetName val="Einzelblätter"/>
      <sheetName val="Corporates"/>
      <sheetName val="ÖVAG Konsortial VB"/>
      <sheetName val="ICu.Markets"/>
      <sheetName val="Unternehmen Sonstiges"/>
      <sheetName val="VB Factoring"/>
      <sheetName val="Malta Detail"/>
      <sheetName val="Finanzierung"/>
      <sheetName val="IC-Gruppe BET"/>
      <sheetName val="Premium Red"/>
      <sheetName val="IK Europolis"/>
      <sheetName val="Sonstiges Immobilien"/>
      <sheetName val="IK Kommunen"/>
      <sheetName val="NÖ Hypo"/>
      <sheetName val="VB Wien"/>
      <sheetName val="VB Linz Bet"/>
      <sheetName val="Geschäftsbeziehung VB Linz"/>
      <sheetName val="Ärztebank"/>
      <sheetName val="ÖVAG Wohnbau"/>
      <sheetName val="Immo-Bank"/>
      <sheetName val="Modellfinanzierung (OE 314)"/>
      <sheetName val="Ludova"/>
      <sheetName val="VB Brno"/>
      <sheetName val="VB Ungarn"/>
      <sheetName val="Ljudska"/>
      <sheetName val="VB Zagreb"/>
      <sheetName val="VB Rumänien"/>
      <sheetName val="VB Bosnien"/>
      <sheetName val="VB Belgrad"/>
      <sheetName val="Zepter"/>
      <sheetName val="Elektron"/>
      <sheetName val="VBI"/>
      <sheetName val="Sonstige Retail MOE Detail"/>
      <sheetName val="Leasing MOE (2)"/>
      <sheetName val="VB LEASING SK"/>
      <sheetName val="VB LEASING CZ"/>
      <sheetName val="VB LEASING UNGARN"/>
      <sheetName val="VB LEASING SLOWENIEN"/>
      <sheetName val="VB LEASING POLEN"/>
      <sheetName val="VB LEASING RUMÄNIEN"/>
      <sheetName val="VB LEASING BH"/>
      <sheetName val="VB LEASING KROATIEN"/>
      <sheetName val="VB LEASING BELGRAD"/>
      <sheetName val="VB LEASING Bulgarien"/>
      <sheetName val="VB LEASING RUSSLAND"/>
      <sheetName val="VB LEASING INT"/>
      <sheetName val="Mobilien Leasing Bet"/>
      <sheetName val="OE183"/>
      <sheetName val="Group Treasury"/>
      <sheetName val="ÖVAG CAPITAL MARKETS"/>
      <sheetName val="IK Einzelkredite"/>
      <sheetName val="IK ABS"/>
      <sheetName val="OE 300"/>
      <sheetName val="KAG Bet"/>
      <sheetName val="Geschäftsbeziehung KAG"/>
      <sheetName val="Gefinag"/>
      <sheetName val="Übrige Beteiligungen Bet"/>
      <sheetName val="IK Pro Forma"/>
      <sheetName val="BOG"/>
      <sheetName val="Sonderportfolio"/>
      <sheetName val="IK Treasury ÖVAG"/>
      <sheetName val="Formeln"/>
      <sheetName val="IAS Umwertungen"/>
      <sheetName val="ÖVAG Strukturbeitrag"/>
      <sheetName val="VBIB Emissionen"/>
      <sheetName val="PCR 045"/>
      <sheetName val="ÖVAG allgemein"/>
      <sheetName val="Konzern allgemein"/>
      <sheetName val="Differenzen adaptiert"/>
      <sheetName val="Kostenkons-MOE"/>
      <sheetName val="Konsolidierung VB LI"/>
      <sheetName val="Synergien Unternehmen"/>
      <sheetName val="Synergien Immobilien"/>
      <sheetName val="Kostensynergien Treasury"/>
      <sheetName val="Kostensynergien Stäbe"/>
      <sheetName val="Konzernumlage Kommerz"/>
      <sheetName val="Konzernumlage Immobilien"/>
      <sheetName val="Konzernumlage Hypo"/>
      <sheetName val="Konzernumlage Kommunal"/>
      <sheetName val="Konzernumlage Retail Inland"/>
      <sheetName val="Konzernumlage Retail MOE"/>
      <sheetName val="Konzernumlage Leasing"/>
      <sheetName val="Konzernumlage Treasury"/>
      <sheetName val="Konzernumlage Weitere Beteilig"/>
      <sheetName val="Konzernumlage Allgemein"/>
      <sheetName val="Anhang"/>
      <sheetName val="Konzernumlage"/>
      <sheetName val="Berechnung ÖVAG Allgemein"/>
      <sheetName val="ÖVAG KONZERN Gesamt_EINTR"/>
      <sheetName val="Herleitung_Konzernergebnis"/>
      <sheetName val="Herleitung_ÖVAG-Ergebnis"/>
      <sheetName val="Beteiligungen"/>
      <sheetName val="Fremdanteile"/>
      <sheetName val="Ertragssteuern"/>
      <sheetName val="Personalaufwand je MA"/>
      <sheetName val="Überleitung Pos NR (2)"/>
      <sheetName val="Kosten Allg 2006"/>
      <sheetName val="Kosten Allg 2007"/>
      <sheetName val="Formular Standard"/>
      <sheetName val="Kapital"/>
      <sheetName val="Detail1995-12"/>
    </sheetNames>
    <sheetDataSet>
      <sheetData sheetId="0" refreshError="1"/>
      <sheetData sheetId="1" refreshError="1"/>
      <sheetData sheetId="2" refreshError="1"/>
      <sheetData sheetId="3" refreshError="1"/>
      <sheetData sheetId="4"/>
      <sheetData sheetId="5">
        <row r="169">
          <cell r="AC169" t="str">
            <v>JAHRESÜBERSCHUSS VOR STEUERN GESAMT (Mio €)</v>
          </cell>
        </row>
        <row r="173">
          <cell r="AC173" t="str">
            <v>RISK-WEIGHTED ASSETS GESAMT (Mrd € per Ultimo)</v>
          </cell>
        </row>
        <row r="177">
          <cell r="AC177" t="str">
            <v>ROE regulatorisch (Eigenkapital = 7% der ø-RWA)</v>
          </cell>
        </row>
        <row r="185">
          <cell r="AM185" t="str">
            <v>Jahresüberschuss vor Steuern (Mio €)</v>
          </cell>
        </row>
        <row r="186">
          <cell r="AM186" t="str">
            <v>n der hellgelbe Block zeigt die Marktwertabschreibung bei Kommunal und Unternehmen, höherer Balken entspricht daher dem wirtschaftlichen Ergebnis</v>
          </cell>
        </row>
        <row r="188">
          <cell r="AM188" t="str">
            <v>Kommunalkredit</v>
          </cell>
          <cell r="AO188" t="str">
            <v>Unternehmen</v>
          </cell>
          <cell r="AQ188" t="str">
            <v>Immobilien</v>
          </cell>
          <cell r="AS188" t="str">
            <v>Retail Inland</v>
          </cell>
          <cell r="AU188" t="str">
            <v>Retail MOE</v>
          </cell>
          <cell r="AW188" t="str">
            <v>Leasing</v>
          </cell>
          <cell r="AY188" t="str">
            <v>Fin. Markets</v>
          </cell>
          <cell r="BA188" t="str">
            <v>Allgemein</v>
          </cell>
          <cell r="BC188" t="str">
            <v>Konzern</v>
          </cell>
        </row>
        <row r="192">
          <cell r="AM192" t="str">
            <v>RWA Ultimo (Mrd €)</v>
          </cell>
        </row>
        <row r="194">
          <cell r="AM194" t="str">
            <v>Kommunalkredit</v>
          </cell>
          <cell r="AO194" t="str">
            <v>Unternehmen</v>
          </cell>
          <cell r="AQ194" t="str">
            <v>Immobilien</v>
          </cell>
          <cell r="AS194" t="str">
            <v>Retail Inland</v>
          </cell>
          <cell r="AU194" t="str">
            <v>Retail MOE</v>
          </cell>
          <cell r="AW194" t="str">
            <v>Leasing</v>
          </cell>
          <cell r="AY194" t="str">
            <v>Fin. Markets</v>
          </cell>
          <cell r="BA194" t="str">
            <v>Allgemein</v>
          </cell>
          <cell r="BC194" t="str">
            <v>Konzern</v>
          </cell>
        </row>
        <row r="198">
          <cell r="AM198" t="str">
            <v>ROE regulatorisch (Jahresüberschuss vor Steuern / 7% der ø-RWA )</v>
          </cell>
        </row>
        <row r="200">
          <cell r="AM200" t="str">
            <v>Kommunalkredit</v>
          </cell>
          <cell r="AO200" t="str">
            <v>Unternehmen</v>
          </cell>
          <cell r="AQ200" t="str">
            <v>Immobilien</v>
          </cell>
          <cell r="AS200" t="str">
            <v>Retail Inland</v>
          </cell>
          <cell r="AU200" t="str">
            <v>Retail MOE</v>
          </cell>
          <cell r="AW200" t="str">
            <v>Leasing</v>
          </cell>
          <cell r="AY200" t="str">
            <v>Fin. Markets</v>
          </cell>
          <cell r="BA200" t="str">
            <v>Allgemein</v>
          </cell>
          <cell r="BC200" t="str">
            <v>Konzern</v>
          </cell>
        </row>
        <row r="208">
          <cell r="BG208" t="str">
            <v>ÖVAG-KONZERN: SOLL / IST ABWEICHUNGSANALYSE 2006 (Mio €)</v>
          </cell>
        </row>
        <row r="209">
          <cell r="BG209" t="str">
            <v>n Positive Werte = Ergebnisverbesserung / Negative Werte = Ergebnisverschlechterung            n Bestandsüber-/unterschreitung</v>
          </cell>
        </row>
        <row r="211">
          <cell r="BG211" t="e">
            <v>#REF!</v>
          </cell>
          <cell r="BI211" t="e">
            <v>#REF!</v>
          </cell>
          <cell r="BK211" t="e">
            <v>#REF!</v>
          </cell>
          <cell r="BM211" t="e">
            <v>#REF!</v>
          </cell>
          <cell r="BO211" t="e">
            <v>#REF!</v>
          </cell>
          <cell r="BQ211" t="e">
            <v>#REF!</v>
          </cell>
        </row>
      </sheetData>
      <sheetData sheetId="6" refreshError="1"/>
      <sheetData sheetId="7" refreshError="1"/>
      <sheetData sheetId="8"/>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ample"/>
      <sheetName val="CA"/>
      <sheetName val="Group Solvency Details"/>
      <sheetName val="Credit Risk"/>
      <sheetName val="Market Risk"/>
      <sheetName val="Operational Risk"/>
      <sheetName val="List details"/>
      <sheetName val="FX"/>
      <sheetName val="Dimensions"/>
      <sheetName val="Table 39_"/>
      <sheetName val="Parameters"/>
      <sheetName val="sarah"/>
      <sheetName val="Especificaciones"/>
      <sheetName val="C5"/>
      <sheetName val="Original List GE &amp; GM-Details"/>
      <sheetName val="Cross Bus Details"/>
      <sheetName val="311298"/>
      <sheetName val="Rates and Tables"/>
      <sheetName val="Group_Solvency_Details"/>
      <sheetName val="Credit_Risk"/>
      <sheetName val="Market_Risk"/>
      <sheetName val="Operational_Risk"/>
      <sheetName val="List_details"/>
      <sheetName val="Table_39_"/>
      <sheetName val="Original_List_GE_&amp;_GM-Details"/>
      <sheetName val="Cross_Bus_Details"/>
      <sheetName val="Rates_and_Tables"/>
      <sheetName val="Group_Solvency_Details1"/>
      <sheetName val="Credit_Risk1"/>
      <sheetName val="Market_Risk1"/>
      <sheetName val="Operational_Risk1"/>
      <sheetName val="List_details1"/>
      <sheetName val="Table_39_1"/>
      <sheetName val="Original_List_GE_&amp;_GM-Details1"/>
      <sheetName val="Cross_Bus_Details1"/>
      <sheetName val="Group_Solvency_Details2"/>
      <sheetName val="Credit_Risk2"/>
      <sheetName val="Market_Risk2"/>
      <sheetName val="Operational_Risk2"/>
      <sheetName val="List_details2"/>
      <sheetName val="Table_39_2"/>
      <sheetName val="Original_List_GE_&amp;_GM-Details2"/>
      <sheetName val="Cross_Bus_Details2"/>
      <sheetName val="Group_Solvency_Details3"/>
      <sheetName val="Credit_Risk3"/>
      <sheetName val="Market_Risk3"/>
      <sheetName val="Operational_Risk3"/>
      <sheetName val="List_details3"/>
      <sheetName val="Table_39_3"/>
      <sheetName val="Original_List_GE_&amp;_GM-Details3"/>
      <sheetName val="Cross_Bus_Details3"/>
      <sheetName val="Lists"/>
    </sheetNames>
    <sheetDataSet>
      <sheetData sheetId="0" refreshError="1"/>
      <sheetData sheetId="1" refreshError="1"/>
      <sheetData sheetId="2" refreshError="1"/>
      <sheetData sheetId="3" refreshError="1"/>
      <sheetData sheetId="4" refreshError="1"/>
      <sheetData sheetId="5" refreshError="1"/>
      <sheetData sheetId="6">
        <row r="5">
          <cell r="C5">
            <v>3</v>
          </cell>
        </row>
        <row r="6">
          <cell r="C6">
            <v>2</v>
          </cell>
        </row>
        <row r="7">
          <cell r="C7">
            <v>1</v>
          </cell>
        </row>
        <row r="8">
          <cell r="C8">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row r="5">
          <cell r="C5">
            <v>3</v>
          </cell>
        </row>
      </sheetData>
      <sheetData sheetId="23"/>
      <sheetData sheetId="24"/>
      <sheetData sheetId="25"/>
      <sheetData sheetId="26"/>
      <sheetData sheetId="27"/>
      <sheetData sheetId="28"/>
      <sheetData sheetId="29"/>
      <sheetData sheetId="30"/>
      <sheetData sheetId="31">
        <row r="5">
          <cell r="C5">
            <v>3</v>
          </cell>
        </row>
      </sheetData>
      <sheetData sheetId="32"/>
      <sheetData sheetId="33"/>
      <sheetData sheetId="34"/>
      <sheetData sheetId="35"/>
      <sheetData sheetId="36"/>
      <sheetData sheetId="37"/>
      <sheetData sheetId="38"/>
      <sheetData sheetId="39">
        <row r="5">
          <cell r="C5">
            <v>3</v>
          </cell>
        </row>
      </sheetData>
      <sheetData sheetId="40"/>
      <sheetData sheetId="41"/>
      <sheetData sheetId="42"/>
      <sheetData sheetId="43"/>
      <sheetData sheetId="44"/>
      <sheetData sheetId="45"/>
      <sheetData sheetId="46"/>
      <sheetData sheetId="47">
        <row r="5">
          <cell r="C5">
            <v>3</v>
          </cell>
        </row>
      </sheetData>
      <sheetData sheetId="48"/>
      <sheetData sheetId="49"/>
      <sheetData sheetId="50"/>
      <sheetData sheetId="51"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ichtag"/>
      <sheetName val="input"/>
      <sheetName val="MIS"/>
      <sheetName val="mi8"/>
      <sheetName val="GV"/>
      <sheetName val="Vgl"/>
      <sheetName val="mb97"/>
      <sheetName val="Konten"/>
      <sheetName val="g&amp;v vorschau"/>
      <sheetName val="bilanz"/>
      <sheetName val="g&amp;v"/>
      <sheetName val="cf"/>
      <sheetName val="bil_ias"/>
      <sheetName val="notes"/>
      <sheetName val="kapital"/>
      <sheetName val="derivate"/>
      <sheetName val="zwi"/>
      <sheetName val="derivate2"/>
      <sheetName val="Gesellschaft"/>
      <sheetName val="IAS_Position"/>
      <sheetName val="CRQ200"/>
      <sheetName val="CRQ201"/>
      <sheetName val="CRQ10Z"/>
      <sheetName val="CRQ301"/>
      <sheetName val="CRQ302"/>
      <sheetName val="CRQ303S"/>
      <sheetName val="CRQ303"/>
      <sheetName val="CRQ304"/>
      <sheetName val="CRQ305"/>
      <sheetName val="CRQ307"/>
      <sheetName val="CRQ309"/>
      <sheetName val="CRQ310"/>
      <sheetName val="CRQ311"/>
      <sheetName val="CRQ312"/>
      <sheetName val="CRQ313"/>
      <sheetName val="CRQ315"/>
      <sheetName val="CRQ316"/>
      <sheetName val="CRQ317"/>
      <sheetName val="CRQ318"/>
      <sheetName val="CRQ333"/>
      <sheetName val="CRQ692"/>
      <sheetName val="(bilZiab)"/>
      <sheetName val="(bil)"/>
      <sheetName val="bil_hgb"/>
      <sheetName val="Vgl99"/>
      <sheetName val="Tabelle2"/>
      <sheetName val="Tabelle1"/>
      <sheetName val="Modul2"/>
      <sheetName val="Grafi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Übersicht"/>
      <sheetName val="UAH"/>
      <sheetName val="oenb"/>
      <sheetName val="Konten"/>
    </sheetNames>
    <sheetDataSet>
      <sheetData sheetId="0" refreshError="1"/>
      <sheetData sheetId="1" refreshError="1"/>
      <sheetData sheetId="2" refreshError="1">
        <row r="1">
          <cell r="A1" t="str">
            <v>Euro Referenz- und Wechselkurse (Quelle ECB), zur Verfügung gestellt von der OeNB)</v>
          </cell>
        </row>
        <row r="2">
          <cell r="A2" t="str">
            <v xml:space="preserve">Tabelle der Monatsultimokurse </v>
          </cell>
        </row>
        <row r="5">
          <cell r="A5" t="str">
            <v>Euro Referenz- und Wechselkurse vom 29. 06. 2007</v>
          </cell>
        </row>
        <row r="7">
          <cell r="A7" t="str">
            <v>AUD</v>
          </cell>
          <cell r="B7">
            <v>1.5885</v>
          </cell>
        </row>
        <row r="8">
          <cell r="A8" t="str">
            <v>BGN</v>
          </cell>
          <cell r="B8">
            <v>1.9558</v>
          </cell>
        </row>
        <row r="9">
          <cell r="A9" t="str">
            <v>CAD</v>
          </cell>
          <cell r="B9">
            <v>1.4245000000000001</v>
          </cell>
        </row>
        <row r="10">
          <cell r="A10" t="str">
            <v>CHF</v>
          </cell>
          <cell r="B10">
            <v>1.6553</v>
          </cell>
        </row>
        <row r="11">
          <cell r="A11" t="str">
            <v>CNY</v>
          </cell>
          <cell r="B11">
            <v>10.281599999999999</v>
          </cell>
        </row>
        <row r="12">
          <cell r="A12" t="str">
            <v>CYP</v>
          </cell>
          <cell r="B12">
            <v>0.5837</v>
          </cell>
        </row>
        <row r="13">
          <cell r="A13" t="str">
            <v>CZK</v>
          </cell>
          <cell r="B13">
            <v>28.718</v>
          </cell>
        </row>
        <row r="14">
          <cell r="A14" t="str">
            <v>DKK</v>
          </cell>
          <cell r="B14">
            <v>7.4421999999999997</v>
          </cell>
        </row>
        <row r="15">
          <cell r="A15" t="str">
            <v>EEK</v>
          </cell>
          <cell r="B15">
            <v>15.646599999999999</v>
          </cell>
        </row>
        <row r="16">
          <cell r="A16" t="str">
            <v>GBP</v>
          </cell>
          <cell r="B16">
            <v>0.67400000000000004</v>
          </cell>
        </row>
        <row r="17">
          <cell r="A17" t="str">
            <v>HKD</v>
          </cell>
          <cell r="B17">
            <v>10.556900000000001</v>
          </cell>
        </row>
        <row r="18">
          <cell r="A18" t="str">
            <v>HRK</v>
          </cell>
          <cell r="B18">
            <v>7.3034999999999997</v>
          </cell>
        </row>
        <row r="19">
          <cell r="A19" t="str">
            <v>HUF</v>
          </cell>
          <cell r="B19">
            <v>246.15</v>
          </cell>
        </row>
        <row r="20">
          <cell r="A20" t="str">
            <v>IDR</v>
          </cell>
          <cell r="B20">
            <v>12201.77</v>
          </cell>
        </row>
        <row r="21">
          <cell r="A21" t="str">
            <v>ISK</v>
          </cell>
          <cell r="B21">
            <v>84.26</v>
          </cell>
        </row>
        <row r="22">
          <cell r="A22" t="str">
            <v>JPY</v>
          </cell>
          <cell r="B22">
            <v>166.63</v>
          </cell>
        </row>
        <row r="23">
          <cell r="A23" t="str">
            <v>KRW</v>
          </cell>
          <cell r="B23">
            <v>1247.73</v>
          </cell>
        </row>
        <row r="24">
          <cell r="A24" t="str">
            <v>LTL</v>
          </cell>
          <cell r="B24">
            <v>3.4527999999999999</v>
          </cell>
        </row>
        <row r="25">
          <cell r="A25" t="str">
            <v>LVL</v>
          </cell>
          <cell r="B25">
            <v>0.69630000000000003</v>
          </cell>
        </row>
        <row r="26">
          <cell r="A26" t="str">
            <v>MTL</v>
          </cell>
          <cell r="B26">
            <v>0.42930000000000001</v>
          </cell>
        </row>
        <row r="27">
          <cell r="A27" t="str">
            <v>MYR</v>
          </cell>
          <cell r="B27">
            <v>4.6626000000000003</v>
          </cell>
        </row>
        <row r="28">
          <cell r="A28" t="str">
            <v>NOK</v>
          </cell>
          <cell r="B28">
            <v>7.9725000000000001</v>
          </cell>
        </row>
        <row r="29">
          <cell r="A29" t="str">
            <v>NZD</v>
          </cell>
          <cell r="B29">
            <v>1.7502</v>
          </cell>
        </row>
        <row r="30">
          <cell r="A30" t="str">
            <v>PHP</v>
          </cell>
          <cell r="B30">
            <v>62.460999999999999</v>
          </cell>
        </row>
        <row r="31">
          <cell r="A31" t="str">
            <v>PLN</v>
          </cell>
          <cell r="B31">
            <v>3.7677</v>
          </cell>
        </row>
        <row r="32">
          <cell r="A32" t="str">
            <v>RON</v>
          </cell>
          <cell r="B32">
            <v>3.1339999999999999</v>
          </cell>
        </row>
        <row r="33">
          <cell r="A33" t="str">
            <v>RUB</v>
          </cell>
          <cell r="B33">
            <v>34.807000000000002</v>
          </cell>
        </row>
        <row r="34">
          <cell r="A34" t="str">
            <v>SEK</v>
          </cell>
          <cell r="B34">
            <v>9.2524999999999995</v>
          </cell>
        </row>
        <row r="35">
          <cell r="A35" t="str">
            <v>SGD</v>
          </cell>
          <cell r="B35">
            <v>2.0663999999999998</v>
          </cell>
        </row>
        <row r="36">
          <cell r="A36" t="str">
            <v>SKK</v>
          </cell>
          <cell r="B36">
            <v>33.634999999999998</v>
          </cell>
        </row>
        <row r="37">
          <cell r="A37" t="str">
            <v>THB</v>
          </cell>
          <cell r="B37">
            <v>42.615000000000002</v>
          </cell>
        </row>
        <row r="38">
          <cell r="A38" t="str">
            <v>TRY</v>
          </cell>
          <cell r="B38">
            <v>1.774</v>
          </cell>
        </row>
        <row r="39">
          <cell r="A39" t="str">
            <v>USD</v>
          </cell>
          <cell r="B39">
            <v>1.3505</v>
          </cell>
        </row>
        <row r="40">
          <cell r="A40" t="str">
            <v>ZAR</v>
          </cell>
          <cell r="B40">
            <v>9.5531000000000006</v>
          </cell>
        </row>
      </sheetData>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m"/>
      <sheetName val="Kom_2001"/>
      <sheetName val="Ergebnis"/>
      <sheetName val="Bilanz"/>
      <sheetName val="Erg_Konzern"/>
      <sheetName val="Bilanz_Konzern"/>
      <sheetName val="MFP_KOM"/>
      <sheetName val="MFP"/>
      <sheetName val="Dias"/>
      <sheetName val="ZB"/>
      <sheetName val="BIL_KURZ"/>
      <sheetName val="LI"/>
      <sheetName val="Zinsen_QUAB"/>
      <sheetName val="AG"/>
      <sheetName val="ANLEIHEN"/>
      <sheetName val="C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LR_neu"/>
      <sheetName val="on_off_ball"/>
      <sheetName val="LR_2"/>
      <sheetName val="DER_REPO"/>
      <sheetName val="LN_1"/>
      <sheetName val="CA1"/>
      <sheetName val="LR_beleg"/>
      <sheetName val="ARZ_daten_Kurz"/>
      <sheetName val="ARZ_daten_lang"/>
      <sheetName val="LR_Beleg_neu_Values"/>
    </sheetNames>
    <sheetDataSet>
      <sheetData sheetId="0">
        <row r="9">
          <cell r="D9">
            <v>344</v>
          </cell>
        </row>
        <row r="12">
          <cell r="D12" t="str">
            <v>\\filesrv1.m044.local\vbw_controll.arc\Transfer\OE840\Eigenmittel\2020\132020\VBW_Meldebögen_DE V3.0_122020_U13_Versand_2021-02-17.xlsx</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Tickmarks"/>
      <sheetName val="oenb"/>
    </sheetNames>
    <sheetDataSet>
      <sheetData sheetId="0" refreshError="1">
        <row r="8">
          <cell r="K8">
            <v>1082896.52</v>
          </cell>
        </row>
      </sheetData>
      <sheetData sheetId="1" refreshError="1"/>
      <sheetData sheetId="2" refreshError="1"/>
      <sheetData sheetId="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mp;v_GB"/>
      <sheetName val="bilanz_GB"/>
      <sheetName val="g&amp;v"/>
      <sheetName val="bilanz"/>
      <sheetName val="cf"/>
      <sheetName val="bil_ias"/>
      <sheetName val="notes"/>
      <sheetName val="kapital"/>
      <sheetName val="derivate"/>
      <sheetName val="zwi"/>
      <sheetName val="GV_MIS"/>
      <sheetName val="derivate2"/>
      <sheetName val="Gesellschaft"/>
      <sheetName val="IAS_Position"/>
      <sheetName val="CRQ200"/>
      <sheetName val="CRQ201"/>
      <sheetName val="CRQ202"/>
      <sheetName val="CRQ10Z"/>
      <sheetName val="CRQ301"/>
      <sheetName val="CRQ302"/>
      <sheetName val="CRQ303S"/>
      <sheetName val="CRQ303"/>
      <sheetName val="CRQ304"/>
      <sheetName val="CRQ305"/>
      <sheetName val="CRQ307"/>
      <sheetName val="CRQ309"/>
      <sheetName val="CRQ310"/>
      <sheetName val="CRQ311"/>
      <sheetName val="CRQ312"/>
      <sheetName val="CRQ313"/>
      <sheetName val="CRQ315"/>
      <sheetName val="CRQ316"/>
      <sheetName val="CRQ317"/>
      <sheetName val="CRQ318"/>
      <sheetName val="CRQ333"/>
      <sheetName val="CRQ692"/>
      <sheetName val="(bilZiab)"/>
      <sheetName val="(bil)"/>
      <sheetName val="bil_hgb"/>
      <sheetName val="Modul2"/>
      <sheetName val="Lead"/>
      <sheetName val="Balanc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row r="4">
          <cell r="A4" t="str">
            <v>A0120</v>
          </cell>
        </row>
      </sheetData>
      <sheetData sheetId="38" refreshError="1"/>
      <sheetData sheetId="39" refreshError="1"/>
      <sheetData sheetId="40" refreshError="1"/>
      <sheetData sheetId="41"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EU CCR1 - Analysis of CCR exp"/>
      <sheetName val="EU CCR3 - Standardised approa"/>
      <sheetName val="EU CCR4 - IRB approach - CCR "/>
      <sheetName val="EU CCR4 - IRB approach - C(1)"/>
      <sheetName val="EU CCR5 - Composition of coll"/>
      <sheetName val="EU CCR6 - Credit derivatives "/>
      <sheetName val="EU CCR7 - RWEA flow statement"/>
      <sheetName val="EU CCR8 - Exposures to CCPs"/>
      <sheetName val="EU AE1 - Encumbered and unenc"/>
      <sheetName val="EU AE2 - Collateral received "/>
      <sheetName val="EU AE3 - Sources of encumbran"/>
      <sheetName val="EU OR1 - Operational risk own"/>
      <sheetName val="EU CC1 - Composition of regul"/>
      <sheetName val="EU PV1 - Prudent valuation ad"/>
      <sheetName val="EU LIQ1 - Quantitative inform"/>
      <sheetName val="EU LIQ2 Net Stable Funding Ra"/>
      <sheetName val="EU LIQ2 Net Stable Funding(1)"/>
      <sheetName val="EU LIQ2 Net Stable Funding(2)"/>
      <sheetName val="EU LIQ2 Net Stable Funding(3)"/>
      <sheetName val="EU MR1 - Market risk under th"/>
      <sheetName val="EU MR1 (2) - Market risk unde"/>
      <sheetName val="EU MR2-A - Market risk under "/>
      <sheetName val="EU MR2-B - RWA flow statement"/>
      <sheetName val="EU MR2 -  Market risk under t"/>
      <sheetName val="EU MR3 - IMA values for tradi"/>
      <sheetName val="EU MR3 (2) - Market risk unde"/>
      <sheetName val="EU LR1 - Summary reconciliati"/>
      <sheetName val="EU LR2 - Leverage ratio commo"/>
      <sheetName val="EU LR3 - Split-up of on balan"/>
      <sheetName val="EU OV1 - Overview of risk wei"/>
      <sheetName val="OV 1 Vorq korrigiert"/>
      <sheetName val="Check OV1"/>
      <sheetName val="EU KM1 - Key metrics  in DE"/>
      <sheetName val="EU INS1 - Insurance participa"/>
      <sheetName val="EU INS2 - Financial conglomer"/>
      <sheetName val="EU CCyB1 - Geographical distr"/>
      <sheetName val="EU CCyB2 - Amount of institut"/>
      <sheetName val="EU CR1 - Performing and non-p"/>
      <sheetName val="EU CR1-A Maturity of exposure"/>
      <sheetName val="EU CR2 - Changes in the stock"/>
      <sheetName val="EU CR2a Changes in the stock "/>
      <sheetName val="EU CR3 - CRM techniques overv"/>
      <sheetName val="EU CR4 - Standardised approac"/>
      <sheetName val="EU CR5 - Standardised approac"/>
      <sheetName val="EU CR6 - IRB approach - Credi"/>
      <sheetName val="EU CR6 - IRB approach - Cr(1)"/>
      <sheetName val="EU CR6-A - Scope of the use o"/>
      <sheetName val="EU CR7 - IRB approach – Effec"/>
      <sheetName val="EU CR7-A - IRB approach - Dis"/>
      <sheetName val="EU CR7-A - IRB approach - (1)"/>
      <sheetName val="EU CR8 - RWEA flow statements"/>
      <sheetName val="EU CR9 - IRB approach – Back-"/>
      <sheetName val="EU CR9.1 - Back-testing of PD"/>
      <sheetName val="Template EU CR10 - Specialise"/>
      <sheetName val="Equity exposures under Articl"/>
      <sheetName val="EU SEC1 - Securitisation expo"/>
      <sheetName val="EU SEC2 - Securitisation expo"/>
      <sheetName val="EU SEC3 - Securitisation expo"/>
      <sheetName val="EU SEC4 - Securitisation expo"/>
      <sheetName val="EU SEC5 - Exposures securitis"/>
      <sheetName val="EU CQ1 - Credit quality of fo"/>
      <sheetName val="EU CQ2 - Quality of forbearan"/>
      <sheetName val="EU CQ3 - Credit quality of pe"/>
      <sheetName val="EU CQ4 - Quality of non-perfo"/>
      <sheetName val="EU CQ5 - Credit quality of lo"/>
      <sheetName val="EU CQ6 - Collateral valuation"/>
      <sheetName val="EU CQ7 - Collateral obtained "/>
      <sheetName val="EU CQ8 - Collateral obtained "/>
      <sheetName val="EU LI2 - Main sources of diff"/>
      <sheetName val="EU REM1 - Remuneration awarde"/>
      <sheetName val="EU REM2 - Special payments  t"/>
      <sheetName val="EU REM3 - Deferred remunerati"/>
      <sheetName val="EU REM4 - Remuneration of 1 m"/>
      <sheetName val="EU REM5 - Information on remu"/>
      <sheetName val="EU CMS1 - Comparison of model"/>
      <sheetName val="EU CMS2 - Comparison of model"/>
      <sheetName val="EU CVA4 - RWEA flow statement"/>
      <sheetName val="EU KM2 Schlüsselparameter – M"/>
      <sheetName val="EU TLAC1 - Zusammensetzung – "/>
      <sheetName val="EU iLAC Interne Verlustabsorp"/>
      <sheetName val="EU TLAC2a Rangfolge der Gläub"/>
      <sheetName val="EU TLAC2b Rangfolge der Gläub"/>
      <sheetName val="EU TLAC3a Rangfolge der Gläub"/>
      <sheetName val="EU TLAC3b Rangfolge der Gläu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21">
          <cell r="K21">
            <v>1867258.52</v>
          </cell>
        </row>
        <row r="25">
          <cell r="K25">
            <v>14532294087.52</v>
          </cell>
        </row>
        <row r="28">
          <cell r="K28">
            <v>9406201.5</v>
          </cell>
        </row>
        <row r="34">
          <cell r="K34">
            <v>4742546.99</v>
          </cell>
        </row>
        <row r="38">
          <cell r="K38">
            <v>352642.58000000007</v>
          </cell>
        </row>
        <row r="43">
          <cell r="K43">
            <v>18343435.34</v>
          </cell>
        </row>
      </sheetData>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Analyse"/>
      <sheetName val="CA1 Liste"/>
      <sheetName val="CA1 Details"/>
      <sheetName val="CA2 Liste"/>
      <sheetName val="CA3 Liste"/>
      <sheetName val="CA4 Liste"/>
      <sheetName val="CA5 Tabellen"/>
      <sheetName val="GroupSolvency"/>
      <sheetName val="Solvency_Berechnung"/>
      <sheetName val="SDD_Konten"/>
      <sheetName val="Beteiligungen"/>
      <sheetName val="Fremdanteil"/>
      <sheetName val="Geschäftsanteile"/>
      <sheetName val="Limit CA5.2"/>
      <sheetName val="KONZERN_GES"/>
      <sheetName val="Schüttung"/>
      <sheetName val="KRL nicht Agio"/>
      <sheetName val="7813000_Fonds"/>
      <sheetName val="7811076_DVA"/>
      <sheetName val="Prudent valuation"/>
      <sheetName val="Daten_Sockelbetrag"/>
      <sheetName val="Kapitalinstrumente"/>
      <sheetName val="7815067_Art3"/>
      <sheetName val="Backstop"/>
    </sheetNames>
    <sheetDataSet>
      <sheetData sheetId="0"/>
      <sheetData sheetId="1"/>
      <sheetData sheetId="2"/>
      <sheetData sheetId="3">
        <row r="96">
          <cell r="G96">
            <v>1459355945.6700001</v>
          </cell>
        </row>
      </sheetData>
      <sheetData sheetId="4"/>
      <sheetData sheetId="5">
        <row r="16">
          <cell r="E16">
            <v>26195901</v>
          </cell>
        </row>
        <row r="83">
          <cell r="E83">
            <v>68419450.416692138</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Lists"/>
      <sheetName val="Reference"/>
      <sheetName val="Cover"/>
      <sheetName val="Cover (2)"/>
      <sheetName val="Validation"/>
      <sheetName val="CP06revAnnex1_workinprogress"/>
      <sheetName val="cart0700ORIGINAL"/>
      <sheetName val="original con Eux mal"/>
      <sheetName val="div.atv.cta"/>
      <sheetName val="Tasas"/>
      <sheetName val="Minoritarios"/>
      <sheetName val="Aportación RWA"/>
      <sheetName val="Fondo de Comercio"/>
      <sheetName val="Parameters"/>
      <sheetName val="STePvsCOREP"/>
      <sheetName val="Table_39_"/>
      <sheetName val="Table_1_1"/>
      <sheetName val="Table_1_2"/>
      <sheetName val="Table_1_3"/>
      <sheetName val="Table_2_"/>
      <sheetName val="Table_3_"/>
      <sheetName val="Table_4_"/>
      <sheetName val="Table_5_"/>
      <sheetName val="Table_6_"/>
      <sheetName val="Table_7_"/>
      <sheetName val="Table_8_"/>
      <sheetName val="Table_9_new"/>
      <sheetName val="Table_9_"/>
      <sheetName val="Table_10_"/>
      <sheetName val="Table_11_"/>
      <sheetName val="Table_12_"/>
      <sheetName val="Table_13_"/>
      <sheetName val="Table_14_"/>
      <sheetName val="Table_15_"/>
      <sheetName val="Table_16_"/>
      <sheetName val="Table_17_"/>
      <sheetName val="Table_18_"/>
      <sheetName val="Table_19_"/>
      <sheetName val="Table_20_"/>
      <sheetName val="Table_21_"/>
      <sheetName val="Table_22_"/>
      <sheetName val="Table_23_"/>
      <sheetName val="Table_24_"/>
      <sheetName val="Table_25_"/>
      <sheetName val="Table_26_"/>
      <sheetName val="Table_27_"/>
      <sheetName val="Table_28_"/>
      <sheetName val="Table_29_"/>
      <sheetName val="Table_30_"/>
      <sheetName val="Table_31_"/>
      <sheetName val="Table_32_"/>
      <sheetName val="Table_33_"/>
      <sheetName val="Table_34_"/>
      <sheetName val="Table_34_LUX1"/>
      <sheetName val="Table_34_LUX2"/>
      <sheetName val="Table_35_"/>
      <sheetName val="Table_36_"/>
      <sheetName val="Table_37_"/>
      <sheetName val="Table_37_BE_ES"/>
      <sheetName val="Table_38A_"/>
      <sheetName val="Table_38B___38C_"/>
      <sheetName val="Table_38_BE_ES"/>
      <sheetName val="Table_38_clean"/>
      <sheetName val="Data"/>
      <sheetName val="List_details"/>
      <sheetName val="Sheet2"/>
      <sheetName val="Meta Data"/>
      <sheetName val="Type of counterparty"/>
      <sheetName val="Sector"/>
      <sheetName val="Sector of the counterparty"/>
      <sheetName val="Jurisdiction of incorporation"/>
      <sheetName val="dibujo"/>
      <sheetName val="CSV_P&amp;L"/>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Validation"/>
      <sheetName val="Lists"/>
      <sheetName val="Reference"/>
      <sheetName val="cart0700ORIGINAL"/>
      <sheetName val="original con Eux mal"/>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Table 39_"/>
      <sheetName val="Lists"/>
      <sheetName val="Reference"/>
      <sheetName val="Validation"/>
      <sheetName val="CP06revAnnex1_workinprogress"/>
      <sheetName val="Cover (2)"/>
      <sheetName val="Cover"/>
      <sheetName val="cart0700ORIGINAL"/>
      <sheetName val="original con Eux mal"/>
      <sheetName val="div.atv.cta"/>
      <sheetName val="Tasas"/>
      <sheetName val="Minoritarios"/>
      <sheetName val="Aportación RWA"/>
      <sheetName val="Fondo de Comercio"/>
      <sheetName val="Parameters"/>
      <sheetName val="STePvsCOREP"/>
      <sheetName val="Table_39_"/>
      <sheetName val="Table_1_1"/>
      <sheetName val="Table_1_2"/>
      <sheetName val="Table_1_3"/>
      <sheetName val="Table_2_"/>
      <sheetName val="Table_3_"/>
      <sheetName val="Table_4_"/>
      <sheetName val="Table_5_"/>
      <sheetName val="Table_6_"/>
      <sheetName val="Table_7_"/>
      <sheetName val="Table_8_"/>
      <sheetName val="Table_9_new"/>
      <sheetName val="Table_9_"/>
      <sheetName val="Table_10_"/>
      <sheetName val="Table_11_"/>
      <sheetName val="Table_12_"/>
      <sheetName val="Table_13_"/>
      <sheetName val="Table_14_"/>
      <sheetName val="Table_15_"/>
      <sheetName val="Table_16_"/>
      <sheetName val="Table_17_"/>
      <sheetName val="Table_18_"/>
      <sheetName val="Table_19_"/>
      <sheetName val="Table_20_"/>
      <sheetName val="Table_21_"/>
      <sheetName val="Table_22_"/>
      <sheetName val="Table_23_"/>
      <sheetName val="Table_24_"/>
      <sheetName val="Table_25_"/>
      <sheetName val="Table_26_"/>
      <sheetName val="Table_27_"/>
      <sheetName val="Table_28_"/>
      <sheetName val="Table_29_"/>
      <sheetName val="Table_30_"/>
      <sheetName val="Table_31_"/>
      <sheetName val="Table_32_"/>
      <sheetName val="Table_33_"/>
      <sheetName val="Table_34_"/>
      <sheetName val="Table_34_LUX1"/>
      <sheetName val="Table_34_LUX2"/>
      <sheetName val="Table_35_"/>
      <sheetName val="Table_36_"/>
      <sheetName val="Table_37_"/>
      <sheetName val="Table_37_BE_ES"/>
      <sheetName val="Table_38A_"/>
      <sheetName val="Table_38B___38C_"/>
      <sheetName val="Table_38_BE_ES"/>
      <sheetName val="Table_38_clean"/>
      <sheetName val="Data"/>
      <sheetName val="List_details"/>
      <sheetName val="Sheet2"/>
      <sheetName val="Type of counterparty"/>
      <sheetName val="Sector"/>
      <sheetName val="Sector of the counterparty"/>
      <sheetName val="Jurisdiction of incorpor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mp;v"/>
      <sheetName val="bilanz"/>
      <sheetName val="cf"/>
      <sheetName val="bil_ias"/>
      <sheetName val="notes"/>
      <sheetName val="kapital"/>
      <sheetName val="derivate"/>
      <sheetName val="zwi"/>
      <sheetName val="GV_MIS"/>
      <sheetName val="derivate2"/>
      <sheetName val="Gesellschaft"/>
      <sheetName val="IAS_Position"/>
      <sheetName val="CRQ200"/>
      <sheetName val="CRQ201"/>
      <sheetName val="CRQ202"/>
      <sheetName val="CRQ10Z"/>
      <sheetName val="CRQ301"/>
      <sheetName val="CRQ302"/>
      <sheetName val="CRQ303S"/>
      <sheetName val="CRQ303"/>
      <sheetName val="CRQ304"/>
      <sheetName val="CRQ305"/>
      <sheetName val="CRQ307"/>
      <sheetName val="CRQ309"/>
      <sheetName val="CRQ310"/>
      <sheetName val="CRQ311"/>
      <sheetName val="CRQ312"/>
      <sheetName val="CRQ313"/>
      <sheetName val="CRQ315"/>
      <sheetName val="CRQ316"/>
      <sheetName val="CRQ317"/>
      <sheetName val="CRQ318"/>
      <sheetName val="CRQ333"/>
      <sheetName val="CRQ692"/>
      <sheetName val="(bilZiab)"/>
      <sheetName val="(bil)"/>
      <sheetName val="bil_hgb"/>
      <sheetName val="Modul2"/>
      <sheetName val="g&amp;v vorschau"/>
      <sheetName val="Vgl99"/>
      <sheetName val="Tabelle2"/>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row r="4">
          <cell r="A4" t="str">
            <v>A0120</v>
          </cell>
        </row>
      </sheetData>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Kapitalbestandteile"/>
      <sheetName val="Amortisierung T2"/>
      <sheetName val="Netting"/>
      <sheetName val="Eigenmittelanforderungen"/>
      <sheetName val="CA1 Liste"/>
      <sheetName val="CA2 Liste"/>
      <sheetName val="CA3 Liste"/>
      <sheetName val="CA4 Liste"/>
      <sheetName val="CA5 Tabellen"/>
      <sheetName val="CA1 Liste_Nebenrechnung"/>
      <sheetName val="Parametertabelle"/>
      <sheetName val="Prämissen"/>
      <sheetName val="Prozess"/>
      <sheetName val="offene punkte"/>
      <sheetName val="Zwischenrechnung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6">
          <cell r="E6" t="str">
            <v>1 - VOLKSBANK VORARLBERG e.Gen., Rankweil</v>
          </cell>
        </row>
        <row r="7">
          <cell r="E7" t="str">
            <v>4 - Volksbank, Gewerbe- und Handelsbank Kärnten Aktiengesellschaft, Klagenfurt</v>
          </cell>
        </row>
        <row r="8">
          <cell r="E8" t="str">
            <v>5 - Volksbank Landeck eG, Landeck</v>
          </cell>
        </row>
        <row r="9">
          <cell r="E9" t="str">
            <v>7 - Volksbank Salzburg eG, Salzburg</v>
          </cell>
        </row>
        <row r="10">
          <cell r="E10" t="str">
            <v>9 - Volksbank Tirol Innsbruck - Schwaz Aktiengesellschaft, Innsbruck</v>
          </cell>
        </row>
        <row r="11">
          <cell r="E11" t="str">
            <v>10 - Volksbank Osttirol reg.Gen.m.b.H., Lienz</v>
          </cell>
        </row>
        <row r="12">
          <cell r="E12" t="str">
            <v>14 - Volksbank Oberndorf reg.Gen.m.b.H., Oberndorf</v>
          </cell>
        </row>
        <row r="13">
          <cell r="E13" t="str">
            <v>16 - Volksbank Graz-Bruck reg.Gen.m.b.H., Graz</v>
          </cell>
        </row>
        <row r="14">
          <cell r="E14" t="str">
            <v>17 - Volksbank Enns- und Paltental reg.Gen.m.b.H., Rottenmann</v>
          </cell>
        </row>
        <row r="15">
          <cell r="E15" t="str">
            <v>25 - Volksbank Kufstein reg.Gen.m.b.H., Kufstein</v>
          </cell>
        </row>
        <row r="16">
          <cell r="E16" t="str">
            <v>30 - Volksbank Südburgenland reg.Gen.m.b.H., Pinkafeld</v>
          </cell>
        </row>
        <row r="17">
          <cell r="E17" t="str">
            <v>31 - Volksbank Feldkirchen reg.Gen.m.b.H., Feldkirchen</v>
          </cell>
        </row>
        <row r="18">
          <cell r="E18" t="str">
            <v>32 - Volksbank Kärnten Süd e.Gen., Ferlach</v>
          </cell>
        </row>
        <row r="19">
          <cell r="E19" t="str">
            <v>33 - Volksbank Gmünd eing.Gen.m.b.H., Gmünd</v>
          </cell>
        </row>
        <row r="20">
          <cell r="E20" t="str">
            <v>34 - Volksbank Gailtal eG, Kötschach-Mauthen</v>
          </cell>
        </row>
        <row r="21">
          <cell r="E21" t="str">
            <v>35 - Volksbank Oberkärnten reg.Gen.m.b.H., Spittal a.d. Drau</v>
          </cell>
        </row>
        <row r="22">
          <cell r="E22" t="str">
            <v>37 - Volksbank Alpenvorland reg.Gen.m.b.H., Amstetten</v>
          </cell>
        </row>
        <row r="23">
          <cell r="E23" t="str">
            <v>38 - VOLKSBANK BADEN e.Gen., Baden</v>
          </cell>
        </row>
        <row r="24">
          <cell r="E24" t="str">
            <v>39 - Volksbank Fels am Wagram reg.Gen.m.b.H., Fels am Wagram</v>
          </cell>
        </row>
        <row r="25">
          <cell r="E25" t="str">
            <v>40 - Volksbank Marchfeld e.Gen., Gänserndorf</v>
          </cell>
        </row>
        <row r="26">
          <cell r="E26" t="str">
            <v>42 - Volksbank Oberes Waldviertel reg.Gen.m.b.H., Heidenreichstein</v>
          </cell>
        </row>
        <row r="27">
          <cell r="E27" t="str">
            <v>44 - Volksbank Wien AG, Wien</v>
          </cell>
        </row>
        <row r="28">
          <cell r="E28" t="str">
            <v>47 - Volksbank Krems-Zwettl Aktiengesellschaft, Krems a.d. Donau</v>
          </cell>
        </row>
        <row r="29">
          <cell r="E29" t="str">
            <v>48 - Volksbank Laa a.d.Thaya eing.Gen.m.b.H., Laa a.d. Thaya</v>
          </cell>
        </row>
        <row r="30">
          <cell r="E30" t="str">
            <v>49 - Weinviertler Volksbank reg.Gen.m.b.H., Mistelbach</v>
          </cell>
        </row>
        <row r="31">
          <cell r="E31" t="str">
            <v>50 - Waldviertler Volksbank Horn reg.Gen.m.b.H., Horn</v>
          </cell>
        </row>
        <row r="32">
          <cell r="E32" t="str">
            <v>51 - Volksbank Obersdorf-Wolkersdorf- Deutsch-Wagram reg.Gen.m.b.H., Obersdorf</v>
          </cell>
        </row>
        <row r="33">
          <cell r="E33" t="str">
            <v>53 - Volksbank Niederösterreich-Mitte reg.Gen.m.b.H., St. Pölten</v>
          </cell>
        </row>
        <row r="34">
          <cell r="E34" t="str">
            <v>54 - Volksbank Ost reg.Gen.m.b.H., Schwechat</v>
          </cell>
        </row>
        <row r="35">
          <cell r="E35" t="str">
            <v>55 - Volksbank Donau-Weinland reg.Gen.m.b.H., Stockerau</v>
          </cell>
        </row>
        <row r="36">
          <cell r="E36" t="str">
            <v>56 - Tullnerfelder Volksbank reg.Gen.m.b.H., Tulln</v>
          </cell>
        </row>
        <row r="37">
          <cell r="E37" t="str">
            <v>58 - Volksbank Niederösterreich-Süd reg.Gen.m.b.H., Wr. Neustadt</v>
          </cell>
        </row>
        <row r="38">
          <cell r="E38" t="str">
            <v>59 - Volksbank Ötscherland reg.Gen.m.b.H., Wieselburg</v>
          </cell>
        </row>
        <row r="39">
          <cell r="E39" t="str">
            <v>60 - Volksbank Altheim-Braunau reg.Gen.m.b.H., Altheim</v>
          </cell>
        </row>
        <row r="40">
          <cell r="E40" t="str">
            <v>61 - Volksbank Bad Goisern reg.Gen.m.b.H., Bad Goisern</v>
          </cell>
        </row>
        <row r="41">
          <cell r="E41" t="str">
            <v>62 - Volksbank Bad Hall e.Gen., Bad Hall</v>
          </cell>
        </row>
        <row r="42">
          <cell r="E42" t="str">
            <v>63 - Volksbank Eferding- Grieskirchen reg.Gen.m.b.H., Eferding</v>
          </cell>
        </row>
        <row r="43">
          <cell r="E43" t="str">
            <v>65 - Volksbank Friedburg reg.Gen.m.b.H., Friedburg</v>
          </cell>
        </row>
        <row r="44">
          <cell r="E44" t="str">
            <v>68 - Volksbank Vöcklamarkt-Mondsee reg.Gen.m.b.H., Vöcklamarkt</v>
          </cell>
        </row>
        <row r="45">
          <cell r="E45" t="str">
            <v>70 - Volksbank Ried im Innkreis reg.Gen.m.b.H., Ried im Innkreis</v>
          </cell>
        </row>
        <row r="46">
          <cell r="E46" t="str">
            <v>71 - Volksbank Schärding reg.Gen.m.b.H., Schärding</v>
          </cell>
        </row>
        <row r="47">
          <cell r="E47" t="str">
            <v>72 - Almtaler Volksbank reg.Gen.m.b.H., Scharnstein</v>
          </cell>
        </row>
        <row r="48">
          <cell r="E48" t="str">
            <v>73 - VOLKSBANK VÖCKLABRUCK-GMUNDEN e.Gen., Vöcklabruck</v>
          </cell>
        </row>
        <row r="49">
          <cell r="E49" t="str">
            <v>74 - Österreichische Volksbanken-Aktiengesellschaft; Wien</v>
          </cell>
        </row>
        <row r="50">
          <cell r="E50" t="str">
            <v>75 - Volksbank Linz-Wels-Mühlviertel AG., Wels</v>
          </cell>
        </row>
        <row r="51">
          <cell r="E51" t="str">
            <v>76 - Volksbank Steirisches Salzkammergut reg.Gen.m.b.H., Bad Aussee</v>
          </cell>
        </row>
        <row r="52">
          <cell r="E52" t="str">
            <v>78 - Volksbank für den Bezirk Weiz reg.Gen.m.b.H., Gleisdorf</v>
          </cell>
        </row>
        <row r="53">
          <cell r="E53" t="str">
            <v>79 - Volksbank Süd-Oststeiermark e.Gen., Hartberg</v>
          </cell>
        </row>
        <row r="54">
          <cell r="E54" t="str">
            <v xml:space="preserve">80 - Volksbank Aichfeld-Murboden reg.Gen.m.b.H., Judenburg </v>
          </cell>
        </row>
        <row r="55">
          <cell r="E55" t="str">
            <v>81 - Volksbank Mürztal-Leoben reg.Gen.m.b.H., Leoben</v>
          </cell>
        </row>
        <row r="56">
          <cell r="E56" t="str">
            <v>82 - Volksbank für die Süd- und Weststeiermark reg.Gen.m.b.H., Köflach</v>
          </cell>
        </row>
        <row r="57">
          <cell r="E57" t="str">
            <v>85 - IMMO-BANK Aktiengesellschaft, Wien</v>
          </cell>
        </row>
        <row r="58">
          <cell r="E58" t="str">
            <v>89 - Österreichische Apothekerbank reg.Gen.m.b.H., Wien</v>
          </cell>
        </row>
        <row r="59">
          <cell r="E59" t="str">
            <v>90 - Gärtnerbank reg.Gen.m.b.H., Wien</v>
          </cell>
        </row>
        <row r="60">
          <cell r="E60" t="str">
            <v>92 - Volksbank Enns-St.Valentin reg.Gen.m.b.H., Enns</v>
          </cell>
        </row>
        <row r="61">
          <cell r="E61" t="str">
            <v>93 - Bank für Ärzte und Freie Berufe AG, Wien</v>
          </cell>
        </row>
        <row r="62">
          <cell r="E62" t="str">
            <v>156 - Allgemeine Bausparkasse reg.Gen.m.b.H. (ABV), Wien</v>
          </cell>
        </row>
        <row r="63">
          <cell r="E63" t="str">
            <v>170 - SPARDA-BANK LINZ reg.Gen.m.b.H., Linz</v>
          </cell>
        </row>
        <row r="64">
          <cell r="E64" t="str">
            <v>209 - SPARDA-BANK VILLACH/INNSBRUCK reg.Gen.m.b.H., Villach</v>
          </cell>
        </row>
        <row r="65">
          <cell r="E65" t="str">
            <v>530 - Volksbank Invest Kapitalanlagegesellschaft m.b.H.; Wien</v>
          </cell>
        </row>
        <row r="66">
          <cell r="E66" t="str">
            <v>594 - Spar- und Vorschussverein der Mitarbeiter der Niederösterreichischen Landesbank-Hypothekenbank AG, reg.Gen.m.beschr.Haftung</v>
          </cell>
        </row>
        <row r="67">
          <cell r="E67" t="str">
            <v>595 - Spar- und Vorschußkasse der Angestellten der „Wiener Städtische Allgemeine Versicherung AG“ reg.Gen.m.b.H., Wien</v>
          </cell>
        </row>
        <row r="68">
          <cell r="E68" t="str">
            <v>596 - Spar- und Vorschuß-Verein der Beamtenschaft der Oesterreichischen Nationalbank reg.Gen.m.b.H., Wien</v>
          </cell>
        </row>
        <row r="69">
          <cell r="E69" t="str">
            <v>597 - Spar- und Vorschußverein „GRAPHIK“ reg.Gen.m.b.H., Wien</v>
          </cell>
        </row>
        <row r="70">
          <cell r="E70" t="str">
            <v>715 - Volksbank-Quadrat Bank AG, Wien</v>
          </cell>
        </row>
        <row r="71">
          <cell r="E71" t="str">
            <v>716 - VB Factoring Bank Aktiengesellschaft; Salzburg</v>
          </cell>
        </row>
        <row r="72">
          <cell r="E72" t="str">
            <v>750 - Immo Kapitalanlage AG; Wien</v>
          </cell>
        </row>
        <row r="73">
          <cell r="E73" t="str">
            <v xml:space="preserve"> - </v>
          </cell>
        </row>
        <row r="76">
          <cell r="D76">
            <v>41305</v>
          </cell>
          <cell r="F76" t="str">
            <v>offen</v>
          </cell>
        </row>
        <row r="77">
          <cell r="D77">
            <v>41333</v>
          </cell>
          <cell r="F77" t="str">
            <v>in Arbeit</v>
          </cell>
        </row>
        <row r="78">
          <cell r="D78">
            <v>41364</v>
          </cell>
          <cell r="F78" t="str">
            <v>erledigt</v>
          </cell>
        </row>
        <row r="79">
          <cell r="D79">
            <v>41394</v>
          </cell>
        </row>
        <row r="80">
          <cell r="D80">
            <v>41425</v>
          </cell>
        </row>
        <row r="81">
          <cell r="D81">
            <v>41455</v>
          </cell>
          <cell r="F81" t="str">
            <v>Abzug</v>
          </cell>
        </row>
        <row r="82">
          <cell r="D82">
            <v>41547</v>
          </cell>
          <cell r="F82" t="str">
            <v>Risikogewicht</v>
          </cell>
        </row>
        <row r="83">
          <cell r="D83">
            <v>41639</v>
          </cell>
        </row>
        <row r="84">
          <cell r="D84">
            <v>41729</v>
          </cell>
        </row>
        <row r="85">
          <cell r="D85">
            <v>41820</v>
          </cell>
          <cell r="F85" t="str">
            <v>Bil(Sub)Pos</v>
          </cell>
        </row>
        <row r="86">
          <cell r="D86">
            <v>41912</v>
          </cell>
          <cell r="F86" t="str">
            <v>VB 91</v>
          </cell>
        </row>
        <row r="87">
          <cell r="D87">
            <v>42004</v>
          </cell>
          <cell r="F87" t="str">
            <v>Geos Nostro</v>
          </cell>
        </row>
        <row r="88">
          <cell r="D88">
            <v>42094</v>
          </cell>
          <cell r="F88" t="str">
            <v>RiWa</v>
          </cell>
        </row>
        <row r="89">
          <cell r="D89">
            <v>42185</v>
          </cell>
          <cell r="F89" t="str">
            <v>Sonstiges</v>
          </cell>
        </row>
        <row r="90">
          <cell r="D90">
            <v>42277</v>
          </cell>
        </row>
        <row r="91">
          <cell r="D91">
            <v>42369</v>
          </cell>
        </row>
        <row r="102">
          <cell r="D102" t="str">
            <v>1 - CET 1</v>
          </cell>
          <cell r="F102" t="str">
            <v>Netting!A1:G1</v>
          </cell>
        </row>
        <row r="103">
          <cell r="D103" t="str">
            <v>2 - AT 1</v>
          </cell>
        </row>
        <row r="104">
          <cell r="D104" t="str">
            <v>3 - T 2</v>
          </cell>
        </row>
        <row r="107">
          <cell r="D107" t="str">
            <v>1 - Ja</v>
          </cell>
        </row>
        <row r="108">
          <cell r="D108" t="str">
            <v>2 - Nein</v>
          </cell>
        </row>
        <row r="111">
          <cell r="D111" t="str">
            <v>1 - Ja</v>
          </cell>
        </row>
        <row r="112">
          <cell r="D112" t="str">
            <v>2 - Nein</v>
          </cell>
        </row>
        <row r="115">
          <cell r="D115" t="str">
            <v>1 - DA oder D</v>
          </cell>
        </row>
        <row r="116">
          <cell r="D116" t="str">
            <v>2 - IA oder I</v>
          </cell>
        </row>
        <row r="117">
          <cell r="D117" t="str">
            <v>3 - SA oder S</v>
          </cell>
        </row>
        <row r="118">
          <cell r="D118" t="str">
            <v>4 - KV</v>
          </cell>
        </row>
        <row r="125">
          <cell r="D125" t="str">
            <v>1 - Ja</v>
          </cell>
        </row>
        <row r="126">
          <cell r="D126" t="str">
            <v>2 - Nein</v>
          </cell>
        </row>
        <row r="129">
          <cell r="D129" t="str">
            <v>1 - Ja</v>
          </cell>
        </row>
        <row r="130">
          <cell r="D130" t="str">
            <v>2 - Nein</v>
          </cell>
        </row>
        <row r="145">
          <cell r="D145" t="str">
            <v>1 - Ja</v>
          </cell>
        </row>
        <row r="146">
          <cell r="D146" t="str">
            <v>2 - Nein</v>
          </cell>
        </row>
      </sheetData>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mmdatenblatt"/>
      <sheetName val="Daten"/>
      <sheetName val="Bilanz"/>
      <sheetName val="GuV"/>
      <sheetName val="Umbuchungen"/>
      <sheetName val="Eigenkapital-Entwicklung"/>
      <sheetName val="Wertpapierspiegel"/>
      <sheetName val="Wertpapierspiegel VJ"/>
      <sheetName val="Derivatespiegel"/>
      <sheetName val="Steuerüberleitung"/>
      <sheetName val="lat.Steuern"/>
      <sheetName val="PersRSt"/>
      <sheetName val="Zusatzangaben"/>
      <sheetName val="Konzernnummer"/>
      <sheetName val="Terminology"/>
      <sheetName val="Basisdaten"/>
    </sheetNames>
    <sheetDataSet>
      <sheetData sheetId="0" refreshError="1"/>
      <sheetData sheetId="1" refreshError="1"/>
      <sheetData sheetId="2" refreshError="1">
        <row r="5">
          <cell r="D5">
            <v>101000</v>
          </cell>
          <cell r="E5">
            <v>2186427.94</v>
          </cell>
          <cell r="F5">
            <v>0</v>
          </cell>
          <cell r="G5">
            <v>0</v>
          </cell>
          <cell r="H5">
            <v>2186427.94</v>
          </cell>
          <cell r="I5">
            <v>0</v>
          </cell>
          <cell r="J5">
            <v>0</v>
          </cell>
          <cell r="K5">
            <v>2186427.94</v>
          </cell>
        </row>
        <row r="6">
          <cell r="D6">
            <v>101100</v>
          </cell>
          <cell r="E6">
            <v>2185529.29</v>
          </cell>
          <cell r="F6">
            <v>0</v>
          </cell>
          <cell r="G6">
            <v>0</v>
          </cell>
          <cell r="H6">
            <v>2185529.29</v>
          </cell>
          <cell r="I6">
            <v>0</v>
          </cell>
          <cell r="J6">
            <v>0</v>
          </cell>
          <cell r="K6">
            <v>2185529.29</v>
          </cell>
        </row>
        <row r="7">
          <cell r="D7">
            <v>101200</v>
          </cell>
          <cell r="E7">
            <v>898.65</v>
          </cell>
          <cell r="F7">
            <v>0</v>
          </cell>
          <cell r="G7">
            <v>0</v>
          </cell>
          <cell r="H7">
            <v>898.65</v>
          </cell>
          <cell r="I7">
            <v>0</v>
          </cell>
          <cell r="J7">
            <v>0</v>
          </cell>
          <cell r="K7">
            <v>898.65</v>
          </cell>
        </row>
        <row r="8">
          <cell r="D8">
            <v>102000</v>
          </cell>
          <cell r="E8">
            <v>24394077.390000001</v>
          </cell>
          <cell r="F8">
            <v>0</v>
          </cell>
          <cell r="G8">
            <v>0</v>
          </cell>
          <cell r="H8">
            <v>24394077.390000001</v>
          </cell>
          <cell r="I8">
            <v>0</v>
          </cell>
          <cell r="J8">
            <v>0</v>
          </cell>
          <cell r="K8">
            <v>24394077.390000001</v>
          </cell>
        </row>
        <row r="9">
          <cell r="D9">
            <v>103000</v>
          </cell>
          <cell r="E9">
            <v>145877309.80999997</v>
          </cell>
          <cell r="F9">
            <v>0</v>
          </cell>
          <cell r="G9">
            <v>0</v>
          </cell>
          <cell r="H9">
            <v>145877309.80999997</v>
          </cell>
          <cell r="I9">
            <v>0</v>
          </cell>
          <cell r="J9">
            <v>0</v>
          </cell>
          <cell r="K9">
            <v>145877309.80999997</v>
          </cell>
        </row>
        <row r="10">
          <cell r="D10">
            <v>103100</v>
          </cell>
          <cell r="E10">
            <v>0</v>
          </cell>
          <cell r="F10">
            <v>0</v>
          </cell>
          <cell r="G10">
            <v>0</v>
          </cell>
          <cell r="H10">
            <v>0</v>
          </cell>
          <cell r="I10">
            <v>0</v>
          </cell>
          <cell r="J10">
            <v>0</v>
          </cell>
          <cell r="K10">
            <v>0</v>
          </cell>
        </row>
        <row r="11">
          <cell r="D11">
            <v>103200</v>
          </cell>
          <cell r="E11">
            <v>35539000</v>
          </cell>
          <cell r="F11">
            <v>0</v>
          </cell>
          <cell r="G11">
            <v>0</v>
          </cell>
          <cell r="H11">
            <v>35539000</v>
          </cell>
          <cell r="I11">
            <v>0</v>
          </cell>
          <cell r="J11">
            <v>0</v>
          </cell>
          <cell r="K11">
            <v>35539000</v>
          </cell>
        </row>
        <row r="12">
          <cell r="D12">
            <v>103300</v>
          </cell>
          <cell r="E12">
            <v>110338309.80999997</v>
          </cell>
          <cell r="F12">
            <v>0</v>
          </cell>
          <cell r="G12">
            <v>0</v>
          </cell>
          <cell r="H12">
            <v>110338309.80999997</v>
          </cell>
          <cell r="I12">
            <v>0</v>
          </cell>
          <cell r="J12">
            <v>0</v>
          </cell>
          <cell r="K12">
            <v>110338309.80999997</v>
          </cell>
        </row>
        <row r="13">
          <cell r="D13">
            <v>103500</v>
          </cell>
          <cell r="E13">
            <v>0</v>
          </cell>
          <cell r="F13">
            <v>0</v>
          </cell>
          <cell r="G13">
            <v>0</v>
          </cell>
          <cell r="H13">
            <v>0</v>
          </cell>
          <cell r="I13">
            <v>0</v>
          </cell>
          <cell r="J13">
            <v>0</v>
          </cell>
          <cell r="K13">
            <v>0</v>
          </cell>
        </row>
        <row r="14">
          <cell r="D14">
            <v>104001</v>
          </cell>
          <cell r="E14">
            <v>-4908206.8899999997</v>
          </cell>
          <cell r="F14">
            <v>0</v>
          </cell>
          <cell r="G14">
            <v>0</v>
          </cell>
          <cell r="H14">
            <v>-4908206.8899999997</v>
          </cell>
          <cell r="I14">
            <v>0</v>
          </cell>
          <cell r="J14">
            <v>0</v>
          </cell>
          <cell r="K14">
            <v>-4908206.8899999997</v>
          </cell>
        </row>
        <row r="15">
          <cell r="D15">
            <v>104060</v>
          </cell>
          <cell r="E15">
            <v>0</v>
          </cell>
          <cell r="F15">
            <v>0</v>
          </cell>
          <cell r="G15">
            <v>0</v>
          </cell>
          <cell r="H15">
            <v>0</v>
          </cell>
          <cell r="I15">
            <v>0</v>
          </cell>
          <cell r="J15">
            <v>0</v>
          </cell>
          <cell r="K15">
            <v>0</v>
          </cell>
        </row>
        <row r="16">
          <cell r="D16">
            <v>104010</v>
          </cell>
          <cell r="E16">
            <v>0</v>
          </cell>
          <cell r="F16">
            <v>0</v>
          </cell>
          <cell r="G16">
            <v>0</v>
          </cell>
          <cell r="H16">
            <v>0</v>
          </cell>
          <cell r="I16">
            <v>0</v>
          </cell>
          <cell r="J16">
            <v>0</v>
          </cell>
          <cell r="K16">
            <v>0</v>
          </cell>
        </row>
        <row r="17">
          <cell r="D17">
            <v>104020</v>
          </cell>
          <cell r="E17">
            <v>-4574206.8899999997</v>
          </cell>
          <cell r="F17">
            <v>0</v>
          </cell>
          <cell r="G17">
            <v>0</v>
          </cell>
          <cell r="H17">
            <v>-4574206.8899999997</v>
          </cell>
          <cell r="I17">
            <v>0</v>
          </cell>
          <cell r="J17">
            <v>0</v>
          </cell>
          <cell r="K17">
            <v>-4574206.8899999997</v>
          </cell>
        </row>
        <row r="18">
          <cell r="D18">
            <v>104030</v>
          </cell>
          <cell r="E18">
            <v>-334000</v>
          </cell>
          <cell r="F18">
            <v>0</v>
          </cell>
          <cell r="G18">
            <v>0</v>
          </cell>
          <cell r="H18">
            <v>-334000</v>
          </cell>
          <cell r="I18">
            <v>0</v>
          </cell>
          <cell r="J18">
            <v>0</v>
          </cell>
          <cell r="K18">
            <v>-334000</v>
          </cell>
        </row>
        <row r="19">
          <cell r="D19">
            <v>104050</v>
          </cell>
          <cell r="E19">
            <v>0</v>
          </cell>
          <cell r="F19">
            <v>0</v>
          </cell>
          <cell r="G19">
            <v>0</v>
          </cell>
          <cell r="H19">
            <v>0</v>
          </cell>
          <cell r="I19">
            <v>0</v>
          </cell>
          <cell r="J19">
            <v>0</v>
          </cell>
          <cell r="K19">
            <v>0</v>
          </cell>
        </row>
        <row r="20">
          <cell r="D20">
            <v>105000</v>
          </cell>
          <cell r="E20">
            <v>0</v>
          </cell>
          <cell r="F20">
            <v>0</v>
          </cell>
          <cell r="G20">
            <v>0</v>
          </cell>
          <cell r="H20">
            <v>0</v>
          </cell>
          <cell r="I20">
            <v>0</v>
          </cell>
          <cell r="J20">
            <v>0</v>
          </cell>
          <cell r="K20">
            <v>0</v>
          </cell>
        </row>
        <row r="21">
          <cell r="D21">
            <v>105100</v>
          </cell>
          <cell r="E21">
            <v>0</v>
          </cell>
          <cell r="F21">
            <v>0</v>
          </cell>
          <cell r="G21">
            <v>0</v>
          </cell>
          <cell r="H21">
            <v>0</v>
          </cell>
          <cell r="I21">
            <v>0</v>
          </cell>
          <cell r="J21">
            <v>0</v>
          </cell>
          <cell r="K21">
            <v>0</v>
          </cell>
        </row>
        <row r="22">
          <cell r="D22">
            <v>105200</v>
          </cell>
          <cell r="E22">
            <v>0</v>
          </cell>
          <cell r="F22">
            <v>0</v>
          </cell>
          <cell r="G22">
            <v>0</v>
          </cell>
          <cell r="H22">
            <v>0</v>
          </cell>
          <cell r="I22">
            <v>0</v>
          </cell>
          <cell r="J22">
            <v>0</v>
          </cell>
          <cell r="K22">
            <v>0</v>
          </cell>
        </row>
        <row r="23">
          <cell r="D23">
            <v>105300</v>
          </cell>
          <cell r="E23">
            <v>0</v>
          </cell>
          <cell r="F23">
            <v>0</v>
          </cell>
          <cell r="G23">
            <v>0</v>
          </cell>
          <cell r="H23">
            <v>0</v>
          </cell>
          <cell r="I23">
            <v>0</v>
          </cell>
          <cell r="J23">
            <v>0</v>
          </cell>
          <cell r="K23">
            <v>0</v>
          </cell>
        </row>
        <row r="24">
          <cell r="D24">
            <v>105350</v>
          </cell>
          <cell r="E24">
            <v>0</v>
          </cell>
          <cell r="F24">
            <v>0</v>
          </cell>
          <cell r="G24">
            <v>0</v>
          </cell>
          <cell r="H24">
            <v>0</v>
          </cell>
          <cell r="I24">
            <v>0</v>
          </cell>
          <cell r="J24">
            <v>0</v>
          </cell>
          <cell r="K24">
            <v>0</v>
          </cell>
        </row>
        <row r="25">
          <cell r="D25">
            <v>105310</v>
          </cell>
          <cell r="E25">
            <v>0</v>
          </cell>
          <cell r="F25">
            <v>0</v>
          </cell>
          <cell r="G25">
            <v>0</v>
          </cell>
          <cell r="H25">
            <v>0</v>
          </cell>
          <cell r="I25">
            <v>0</v>
          </cell>
          <cell r="J25">
            <v>0</v>
          </cell>
          <cell r="K25">
            <v>0</v>
          </cell>
        </row>
        <row r="26">
          <cell r="D26">
            <v>105320</v>
          </cell>
          <cell r="E26">
            <v>0</v>
          </cell>
          <cell r="F26">
            <v>0</v>
          </cell>
          <cell r="G26">
            <v>0</v>
          </cell>
          <cell r="H26">
            <v>0</v>
          </cell>
          <cell r="I26">
            <v>0</v>
          </cell>
          <cell r="J26">
            <v>0</v>
          </cell>
          <cell r="K26">
            <v>0</v>
          </cell>
        </row>
        <row r="27">
          <cell r="D27">
            <v>105340</v>
          </cell>
          <cell r="E27">
            <v>0</v>
          </cell>
          <cell r="F27">
            <v>0</v>
          </cell>
          <cell r="G27">
            <v>0</v>
          </cell>
          <cell r="H27">
            <v>0</v>
          </cell>
          <cell r="I27">
            <v>0</v>
          </cell>
          <cell r="J27">
            <v>0</v>
          </cell>
          <cell r="K27">
            <v>0</v>
          </cell>
        </row>
        <row r="28">
          <cell r="D28">
            <v>105330</v>
          </cell>
          <cell r="E28">
            <v>0</v>
          </cell>
          <cell r="F28">
            <v>0</v>
          </cell>
          <cell r="G28">
            <v>0</v>
          </cell>
          <cell r="H28">
            <v>0</v>
          </cell>
          <cell r="I28">
            <v>0</v>
          </cell>
          <cell r="J28">
            <v>0</v>
          </cell>
          <cell r="K28">
            <v>0</v>
          </cell>
        </row>
        <row r="29">
          <cell r="D29">
            <v>106900</v>
          </cell>
          <cell r="E29">
            <v>13927227.809999999</v>
          </cell>
          <cell r="F29">
            <v>0</v>
          </cell>
          <cell r="G29">
            <v>0</v>
          </cell>
          <cell r="H29">
            <v>13927227.809999999</v>
          </cell>
          <cell r="I29">
            <v>900069.45</v>
          </cell>
          <cell r="J29">
            <v>0</v>
          </cell>
          <cell r="K29">
            <v>14827297.26</v>
          </cell>
        </row>
        <row r="30">
          <cell r="D30">
            <v>106910</v>
          </cell>
          <cell r="E30">
            <v>13927227.809999999</v>
          </cell>
          <cell r="F30">
            <v>0</v>
          </cell>
          <cell r="G30">
            <v>0</v>
          </cell>
          <cell r="H30">
            <v>13927227.809999999</v>
          </cell>
          <cell r="I30">
            <v>900069.45</v>
          </cell>
          <cell r="J30">
            <v>0</v>
          </cell>
          <cell r="K30">
            <v>14827297.26</v>
          </cell>
        </row>
        <row r="31">
          <cell r="D31">
            <v>106120</v>
          </cell>
          <cell r="E31">
            <v>3009030.13</v>
          </cell>
          <cell r="F31">
            <v>0</v>
          </cell>
          <cell r="G31">
            <v>0</v>
          </cell>
          <cell r="H31">
            <v>3009030.13</v>
          </cell>
          <cell r="I31">
            <v>900069.45</v>
          </cell>
          <cell r="J31">
            <v>0</v>
          </cell>
          <cell r="K31">
            <v>3909099.58</v>
          </cell>
        </row>
        <row r="32">
          <cell r="D32">
            <v>106211</v>
          </cell>
          <cell r="E32">
            <v>10918197.68</v>
          </cell>
          <cell r="F32">
            <v>0</v>
          </cell>
          <cell r="G32">
            <v>0</v>
          </cell>
          <cell r="H32">
            <v>10918197.68</v>
          </cell>
          <cell r="I32">
            <v>0</v>
          </cell>
          <cell r="J32">
            <v>0</v>
          </cell>
          <cell r="K32">
            <v>10918197.68</v>
          </cell>
        </row>
        <row r="33">
          <cell r="D33">
            <v>106940</v>
          </cell>
          <cell r="E33">
            <v>0</v>
          </cell>
          <cell r="F33">
            <v>0</v>
          </cell>
          <cell r="G33">
            <v>0</v>
          </cell>
          <cell r="H33">
            <v>0</v>
          </cell>
          <cell r="I33">
            <v>0</v>
          </cell>
          <cell r="J33">
            <v>0</v>
          </cell>
          <cell r="K33">
            <v>0</v>
          </cell>
        </row>
        <row r="34">
          <cell r="D34">
            <v>106150</v>
          </cell>
          <cell r="E34">
            <v>0</v>
          </cell>
          <cell r="F34">
            <v>0</v>
          </cell>
          <cell r="G34">
            <v>0</v>
          </cell>
          <cell r="H34">
            <v>0</v>
          </cell>
          <cell r="I34">
            <v>0</v>
          </cell>
          <cell r="J34">
            <v>0</v>
          </cell>
          <cell r="K34">
            <v>0</v>
          </cell>
        </row>
        <row r="35">
          <cell r="D35">
            <v>106920</v>
          </cell>
          <cell r="E35">
            <v>0</v>
          </cell>
          <cell r="F35">
            <v>0</v>
          </cell>
          <cell r="G35">
            <v>0</v>
          </cell>
          <cell r="H35">
            <v>0</v>
          </cell>
          <cell r="I35">
            <v>0</v>
          </cell>
          <cell r="J35">
            <v>0</v>
          </cell>
          <cell r="K35">
            <v>0</v>
          </cell>
        </row>
        <row r="36">
          <cell r="D36">
            <v>106130</v>
          </cell>
          <cell r="E36">
            <v>0</v>
          </cell>
          <cell r="F36">
            <v>0</v>
          </cell>
          <cell r="G36">
            <v>0</v>
          </cell>
          <cell r="H36">
            <v>0</v>
          </cell>
          <cell r="I36">
            <v>0</v>
          </cell>
          <cell r="J36">
            <v>0</v>
          </cell>
          <cell r="K36">
            <v>0</v>
          </cell>
        </row>
        <row r="37">
          <cell r="D37">
            <v>106930</v>
          </cell>
          <cell r="E37">
            <v>0</v>
          </cell>
          <cell r="F37">
            <v>0</v>
          </cell>
          <cell r="G37">
            <v>0</v>
          </cell>
          <cell r="H37">
            <v>0</v>
          </cell>
          <cell r="I37">
            <v>0</v>
          </cell>
          <cell r="J37">
            <v>0</v>
          </cell>
          <cell r="K37">
            <v>0</v>
          </cell>
        </row>
        <row r="38">
          <cell r="D38">
            <v>106140</v>
          </cell>
          <cell r="E38">
            <v>0</v>
          </cell>
          <cell r="F38">
            <v>0</v>
          </cell>
          <cell r="G38">
            <v>0</v>
          </cell>
          <cell r="H38">
            <v>0</v>
          </cell>
          <cell r="I38">
            <v>0</v>
          </cell>
          <cell r="J38">
            <v>0</v>
          </cell>
          <cell r="K38">
            <v>0</v>
          </cell>
        </row>
        <row r="39">
          <cell r="D39">
            <v>106212</v>
          </cell>
          <cell r="E39">
            <v>0</v>
          </cell>
          <cell r="F39">
            <v>0</v>
          </cell>
          <cell r="G39">
            <v>0</v>
          </cell>
          <cell r="H39">
            <v>0</v>
          </cell>
          <cell r="I39">
            <v>0</v>
          </cell>
          <cell r="J39">
            <v>0</v>
          </cell>
          <cell r="K39">
            <v>0</v>
          </cell>
        </row>
        <row r="40">
          <cell r="D40">
            <v>106510</v>
          </cell>
          <cell r="E40">
            <v>0</v>
          </cell>
          <cell r="F40">
            <v>0</v>
          </cell>
          <cell r="G40">
            <v>0</v>
          </cell>
          <cell r="H40">
            <v>0</v>
          </cell>
          <cell r="I40">
            <v>0</v>
          </cell>
          <cell r="J40">
            <v>0</v>
          </cell>
          <cell r="K40">
            <v>0</v>
          </cell>
        </row>
        <row r="41">
          <cell r="D41">
            <v>106300</v>
          </cell>
          <cell r="E41">
            <v>10107638.43</v>
          </cell>
          <cell r="F41">
            <v>0</v>
          </cell>
          <cell r="G41">
            <v>0</v>
          </cell>
          <cell r="H41">
            <v>10107638.43</v>
          </cell>
          <cell r="I41">
            <v>0</v>
          </cell>
          <cell r="J41">
            <v>0</v>
          </cell>
          <cell r="K41">
            <v>10107638.43</v>
          </cell>
        </row>
        <row r="42">
          <cell r="D42">
            <v>106310</v>
          </cell>
          <cell r="E42">
            <v>7911397.3099999996</v>
          </cell>
          <cell r="F42">
            <v>0</v>
          </cell>
          <cell r="G42">
            <v>0</v>
          </cell>
          <cell r="H42">
            <v>7911397.3099999996</v>
          </cell>
          <cell r="I42">
            <v>0</v>
          </cell>
          <cell r="J42">
            <v>0</v>
          </cell>
          <cell r="K42">
            <v>7911397.3099999996</v>
          </cell>
        </row>
        <row r="43">
          <cell r="D43">
            <v>106320</v>
          </cell>
          <cell r="E43">
            <v>0</v>
          </cell>
          <cell r="F43">
            <v>0</v>
          </cell>
          <cell r="G43">
            <v>0</v>
          </cell>
          <cell r="H43">
            <v>0</v>
          </cell>
          <cell r="I43">
            <v>0</v>
          </cell>
          <cell r="J43">
            <v>0</v>
          </cell>
          <cell r="K43">
            <v>0</v>
          </cell>
        </row>
        <row r="44">
          <cell r="D44">
            <v>106330</v>
          </cell>
          <cell r="E44">
            <v>0</v>
          </cell>
          <cell r="F44">
            <v>0</v>
          </cell>
          <cell r="G44">
            <v>0</v>
          </cell>
          <cell r="H44">
            <v>0</v>
          </cell>
          <cell r="I44">
            <v>0</v>
          </cell>
          <cell r="J44">
            <v>0</v>
          </cell>
          <cell r="K44">
            <v>0</v>
          </cell>
        </row>
        <row r="45">
          <cell r="D45">
            <v>106340</v>
          </cell>
          <cell r="E45">
            <v>0</v>
          </cell>
          <cell r="F45">
            <v>0</v>
          </cell>
          <cell r="G45">
            <v>0</v>
          </cell>
          <cell r="H45">
            <v>0</v>
          </cell>
          <cell r="I45">
            <v>0</v>
          </cell>
          <cell r="J45">
            <v>0</v>
          </cell>
          <cell r="K45">
            <v>0</v>
          </cell>
        </row>
        <row r="46">
          <cell r="D46">
            <v>106400</v>
          </cell>
          <cell r="E46">
            <v>2196241.12</v>
          </cell>
          <cell r="F46">
            <v>0</v>
          </cell>
          <cell r="G46">
            <v>0</v>
          </cell>
          <cell r="H46">
            <v>2196241.12</v>
          </cell>
          <cell r="I46">
            <v>0</v>
          </cell>
          <cell r="J46">
            <v>0</v>
          </cell>
          <cell r="K46">
            <v>2196241.12</v>
          </cell>
        </row>
        <row r="47">
          <cell r="D47">
            <v>107000</v>
          </cell>
          <cell r="E47">
            <v>0</v>
          </cell>
          <cell r="F47">
            <v>0</v>
          </cell>
          <cell r="G47">
            <v>0</v>
          </cell>
          <cell r="H47">
            <v>0</v>
          </cell>
          <cell r="I47">
            <v>0</v>
          </cell>
          <cell r="J47">
            <v>0</v>
          </cell>
          <cell r="K47">
            <v>0</v>
          </cell>
        </row>
        <row r="48">
          <cell r="D48">
            <v>108000</v>
          </cell>
          <cell r="E48">
            <v>17321799.309999999</v>
          </cell>
          <cell r="F48">
            <v>0</v>
          </cell>
          <cell r="G48">
            <v>0</v>
          </cell>
          <cell r="H48">
            <v>17321799.309999999</v>
          </cell>
          <cell r="I48">
            <v>0</v>
          </cell>
          <cell r="J48">
            <v>0</v>
          </cell>
          <cell r="K48">
            <v>17321799.309999999</v>
          </cell>
        </row>
        <row r="49">
          <cell r="D49">
            <v>109000</v>
          </cell>
          <cell r="E49">
            <v>0</v>
          </cell>
          <cell r="F49">
            <v>0</v>
          </cell>
          <cell r="G49">
            <v>0</v>
          </cell>
          <cell r="H49">
            <v>0</v>
          </cell>
          <cell r="I49">
            <v>0</v>
          </cell>
          <cell r="J49">
            <v>0</v>
          </cell>
          <cell r="K49">
            <v>0</v>
          </cell>
        </row>
        <row r="50">
          <cell r="D50">
            <v>109100</v>
          </cell>
          <cell r="E50">
            <v>0</v>
          </cell>
          <cell r="F50">
            <v>0</v>
          </cell>
          <cell r="G50">
            <v>0</v>
          </cell>
          <cell r="H50">
            <v>0</v>
          </cell>
          <cell r="I50">
            <v>0</v>
          </cell>
          <cell r="J50">
            <v>0</v>
          </cell>
          <cell r="K50">
            <v>0</v>
          </cell>
        </row>
        <row r="51">
          <cell r="D51">
            <v>109200</v>
          </cell>
          <cell r="E51">
            <v>0</v>
          </cell>
          <cell r="F51">
            <v>0</v>
          </cell>
          <cell r="G51">
            <v>0</v>
          </cell>
          <cell r="H51">
            <v>0</v>
          </cell>
          <cell r="I51">
            <v>0</v>
          </cell>
          <cell r="J51">
            <v>0</v>
          </cell>
          <cell r="K51">
            <v>0</v>
          </cell>
        </row>
        <row r="52">
          <cell r="D52">
            <v>110000</v>
          </cell>
          <cell r="E52">
            <v>727158.45000000007</v>
          </cell>
          <cell r="F52">
            <v>0</v>
          </cell>
          <cell r="G52">
            <v>0</v>
          </cell>
          <cell r="H52">
            <v>727158.45000000007</v>
          </cell>
          <cell r="I52">
            <v>0</v>
          </cell>
          <cell r="J52">
            <v>0</v>
          </cell>
          <cell r="K52">
            <v>727158.45000000007</v>
          </cell>
        </row>
        <row r="53">
          <cell r="D53">
            <v>110100</v>
          </cell>
          <cell r="E53">
            <v>5312.29</v>
          </cell>
          <cell r="F53">
            <v>0</v>
          </cell>
          <cell r="G53">
            <v>0</v>
          </cell>
          <cell r="H53">
            <v>5312.29</v>
          </cell>
          <cell r="I53">
            <v>0</v>
          </cell>
          <cell r="J53">
            <v>0</v>
          </cell>
          <cell r="K53">
            <v>5312.29</v>
          </cell>
        </row>
        <row r="54">
          <cell r="D54">
            <v>110200</v>
          </cell>
          <cell r="E54">
            <v>721846.16</v>
          </cell>
          <cell r="F54">
            <v>0</v>
          </cell>
          <cell r="G54">
            <v>0</v>
          </cell>
          <cell r="H54">
            <v>721846.16</v>
          </cell>
          <cell r="I54">
            <v>0</v>
          </cell>
          <cell r="J54">
            <v>0</v>
          </cell>
          <cell r="K54">
            <v>721846.16</v>
          </cell>
        </row>
        <row r="55">
          <cell r="D55">
            <v>110301</v>
          </cell>
          <cell r="E55">
            <v>0</v>
          </cell>
          <cell r="F55">
            <v>0</v>
          </cell>
          <cell r="G55">
            <v>0</v>
          </cell>
          <cell r="H55">
            <v>0</v>
          </cell>
          <cell r="I55">
            <v>0</v>
          </cell>
          <cell r="J55">
            <v>0</v>
          </cell>
          <cell r="K55">
            <v>0</v>
          </cell>
        </row>
        <row r="56">
          <cell r="D56">
            <v>110310</v>
          </cell>
          <cell r="E56">
            <v>0</v>
          </cell>
          <cell r="F56">
            <v>0</v>
          </cell>
          <cell r="G56">
            <v>0</v>
          </cell>
          <cell r="H56">
            <v>0</v>
          </cell>
          <cell r="I56">
            <v>0</v>
          </cell>
          <cell r="J56">
            <v>0</v>
          </cell>
          <cell r="K56">
            <v>0</v>
          </cell>
        </row>
        <row r="57">
          <cell r="D57">
            <v>110320</v>
          </cell>
          <cell r="E57">
            <v>0</v>
          </cell>
          <cell r="F57">
            <v>0</v>
          </cell>
          <cell r="G57">
            <v>0</v>
          </cell>
          <cell r="H57">
            <v>0</v>
          </cell>
          <cell r="I57">
            <v>0</v>
          </cell>
          <cell r="J57">
            <v>0</v>
          </cell>
          <cell r="K57">
            <v>0</v>
          </cell>
        </row>
        <row r="58">
          <cell r="D58">
            <v>110330</v>
          </cell>
          <cell r="E58">
            <v>0</v>
          </cell>
          <cell r="F58">
            <v>0</v>
          </cell>
          <cell r="G58">
            <v>0</v>
          </cell>
          <cell r="H58">
            <v>0</v>
          </cell>
          <cell r="I58">
            <v>0</v>
          </cell>
          <cell r="J58">
            <v>0</v>
          </cell>
          <cell r="K58">
            <v>0</v>
          </cell>
        </row>
        <row r="59">
          <cell r="D59">
            <v>110340</v>
          </cell>
          <cell r="E59">
            <v>0</v>
          </cell>
          <cell r="F59">
            <v>0</v>
          </cell>
          <cell r="G59">
            <v>0</v>
          </cell>
          <cell r="H59">
            <v>0</v>
          </cell>
          <cell r="I59">
            <v>0</v>
          </cell>
          <cell r="J59">
            <v>0</v>
          </cell>
          <cell r="K59">
            <v>0</v>
          </cell>
        </row>
        <row r="60">
          <cell r="D60">
            <v>110350</v>
          </cell>
          <cell r="E60">
            <v>0</v>
          </cell>
          <cell r="F60">
            <v>0</v>
          </cell>
          <cell r="G60">
            <v>0</v>
          </cell>
          <cell r="H60">
            <v>0</v>
          </cell>
          <cell r="I60">
            <v>0</v>
          </cell>
          <cell r="J60">
            <v>0</v>
          </cell>
          <cell r="K60">
            <v>0</v>
          </cell>
        </row>
        <row r="61">
          <cell r="D61">
            <v>120000</v>
          </cell>
          <cell r="E61">
            <v>0</v>
          </cell>
          <cell r="F61">
            <v>0</v>
          </cell>
          <cell r="G61">
            <v>0</v>
          </cell>
          <cell r="H61">
            <v>0</v>
          </cell>
          <cell r="I61">
            <v>0</v>
          </cell>
          <cell r="J61">
            <v>0</v>
          </cell>
          <cell r="K61">
            <v>0</v>
          </cell>
        </row>
        <row r="62">
          <cell r="D62">
            <v>100000</v>
          </cell>
          <cell r="E62">
            <v>209633432.25</v>
          </cell>
          <cell r="F62">
            <v>0</v>
          </cell>
          <cell r="G62">
            <v>0</v>
          </cell>
          <cell r="H62">
            <v>209633432.25</v>
          </cell>
          <cell r="I62">
            <v>900069.45</v>
          </cell>
          <cell r="J62">
            <v>0</v>
          </cell>
          <cell r="K62">
            <v>210533501.69999999</v>
          </cell>
        </row>
        <row r="63">
          <cell r="D63">
            <v>140000</v>
          </cell>
          <cell r="E63">
            <v>209633432.25</v>
          </cell>
          <cell r="F63">
            <v>0</v>
          </cell>
          <cell r="G63">
            <v>0</v>
          </cell>
          <cell r="H63">
            <v>209633432.25</v>
          </cell>
          <cell r="I63">
            <v>900069.45</v>
          </cell>
          <cell r="J63">
            <v>0</v>
          </cell>
          <cell r="K63">
            <v>210533501.69999999</v>
          </cell>
        </row>
        <row r="64">
          <cell r="D64"/>
        </row>
        <row r="65">
          <cell r="D65">
            <v>201900</v>
          </cell>
          <cell r="E65">
            <v>27094421.760000002</v>
          </cell>
          <cell r="F65">
            <v>0</v>
          </cell>
          <cell r="G65">
            <v>0</v>
          </cell>
          <cell r="H65">
            <v>27094421.760000002</v>
          </cell>
          <cell r="I65">
            <v>0</v>
          </cell>
          <cell r="J65">
            <v>0</v>
          </cell>
          <cell r="K65">
            <v>27094421.760000002</v>
          </cell>
        </row>
        <row r="66">
          <cell r="D66">
            <v>201100</v>
          </cell>
          <cell r="E66">
            <v>0</v>
          </cell>
          <cell r="F66">
            <v>0</v>
          </cell>
          <cell r="G66">
            <v>0</v>
          </cell>
          <cell r="H66">
            <v>0</v>
          </cell>
          <cell r="I66">
            <v>0</v>
          </cell>
          <cell r="J66">
            <v>0</v>
          </cell>
          <cell r="K66">
            <v>0</v>
          </cell>
        </row>
        <row r="67">
          <cell r="D67">
            <v>201200</v>
          </cell>
          <cell r="E67">
            <v>27094421.760000002</v>
          </cell>
          <cell r="F67">
            <v>0</v>
          </cell>
          <cell r="G67">
            <v>0</v>
          </cell>
          <cell r="H67">
            <v>27094421.760000002</v>
          </cell>
          <cell r="I67">
            <v>0</v>
          </cell>
          <cell r="J67">
            <v>0</v>
          </cell>
          <cell r="K67">
            <v>27094421.760000002</v>
          </cell>
        </row>
        <row r="68">
          <cell r="D68">
            <v>202000</v>
          </cell>
          <cell r="E68">
            <v>157307437.66</v>
          </cell>
          <cell r="F68">
            <v>0</v>
          </cell>
          <cell r="G68">
            <v>0</v>
          </cell>
          <cell r="H68">
            <v>157307437.66</v>
          </cell>
          <cell r="I68">
            <v>0</v>
          </cell>
          <cell r="J68">
            <v>0</v>
          </cell>
          <cell r="K68">
            <v>157307437.66</v>
          </cell>
        </row>
        <row r="69">
          <cell r="D69">
            <v>202100</v>
          </cell>
          <cell r="E69">
            <v>136491656.90000001</v>
          </cell>
          <cell r="F69">
            <v>0</v>
          </cell>
          <cell r="G69">
            <v>0</v>
          </cell>
          <cell r="H69">
            <v>136491656.90000001</v>
          </cell>
          <cell r="I69">
            <v>0</v>
          </cell>
          <cell r="J69">
            <v>0</v>
          </cell>
          <cell r="K69">
            <v>136491656.90000001</v>
          </cell>
        </row>
        <row r="70">
          <cell r="D70">
            <v>202200</v>
          </cell>
          <cell r="E70">
            <v>20815780.760000002</v>
          </cell>
          <cell r="F70">
            <v>0</v>
          </cell>
          <cell r="G70">
            <v>0</v>
          </cell>
          <cell r="H70">
            <v>20815780.760000002</v>
          </cell>
          <cell r="I70">
            <v>0</v>
          </cell>
          <cell r="J70">
            <v>0</v>
          </cell>
          <cell r="K70">
            <v>20815780.760000002</v>
          </cell>
        </row>
        <row r="71">
          <cell r="D71">
            <v>202210</v>
          </cell>
          <cell r="E71">
            <v>0</v>
          </cell>
          <cell r="F71">
            <v>0</v>
          </cell>
          <cell r="G71">
            <v>0</v>
          </cell>
          <cell r="H71">
            <v>0</v>
          </cell>
          <cell r="I71">
            <v>0</v>
          </cell>
          <cell r="J71">
            <v>0</v>
          </cell>
          <cell r="K71">
            <v>0</v>
          </cell>
        </row>
        <row r="72">
          <cell r="D72">
            <v>202220</v>
          </cell>
          <cell r="E72">
            <v>1516000</v>
          </cell>
          <cell r="F72">
            <v>0</v>
          </cell>
          <cell r="G72">
            <v>0</v>
          </cell>
          <cell r="H72">
            <v>1516000</v>
          </cell>
          <cell r="I72">
            <v>0</v>
          </cell>
          <cell r="J72">
            <v>0</v>
          </cell>
          <cell r="K72">
            <v>1516000</v>
          </cell>
        </row>
        <row r="73">
          <cell r="D73">
            <v>202230</v>
          </cell>
          <cell r="E73">
            <v>19299780.760000002</v>
          </cell>
          <cell r="F73">
            <v>0</v>
          </cell>
          <cell r="G73">
            <v>0</v>
          </cell>
          <cell r="H73">
            <v>19299780.760000002</v>
          </cell>
          <cell r="I73">
            <v>0</v>
          </cell>
          <cell r="J73">
            <v>0</v>
          </cell>
          <cell r="K73">
            <v>19299780.760000002</v>
          </cell>
        </row>
        <row r="74">
          <cell r="D74">
            <v>202250</v>
          </cell>
          <cell r="E74">
            <v>0</v>
          </cell>
          <cell r="F74">
            <v>0</v>
          </cell>
          <cell r="G74">
            <v>0</v>
          </cell>
          <cell r="H74">
            <v>0</v>
          </cell>
          <cell r="I74">
            <v>0</v>
          </cell>
          <cell r="J74">
            <v>0</v>
          </cell>
          <cell r="K74">
            <v>0</v>
          </cell>
        </row>
        <row r="75">
          <cell r="D75">
            <v>203000</v>
          </cell>
          <cell r="E75">
            <v>0</v>
          </cell>
          <cell r="F75">
            <v>0</v>
          </cell>
          <cell r="G75">
            <v>0</v>
          </cell>
          <cell r="H75">
            <v>0</v>
          </cell>
          <cell r="I75">
            <v>0</v>
          </cell>
          <cell r="J75">
            <v>0</v>
          </cell>
          <cell r="K75">
            <v>0</v>
          </cell>
        </row>
        <row r="76">
          <cell r="D76">
            <v>203100</v>
          </cell>
          <cell r="E76">
            <v>0</v>
          </cell>
          <cell r="F76">
            <v>0</v>
          </cell>
          <cell r="G76">
            <v>0</v>
          </cell>
          <cell r="H76">
            <v>0</v>
          </cell>
          <cell r="I76">
            <v>0</v>
          </cell>
          <cell r="J76">
            <v>0</v>
          </cell>
          <cell r="K76">
            <v>0</v>
          </cell>
        </row>
        <row r="77">
          <cell r="D77">
            <v>203200</v>
          </cell>
          <cell r="E77">
            <v>0</v>
          </cell>
          <cell r="F77">
            <v>0</v>
          </cell>
          <cell r="G77">
            <v>0</v>
          </cell>
          <cell r="H77">
            <v>0</v>
          </cell>
          <cell r="I77">
            <v>0</v>
          </cell>
          <cell r="J77">
            <v>0</v>
          </cell>
          <cell r="K77">
            <v>0</v>
          </cell>
        </row>
        <row r="78">
          <cell r="D78">
            <v>203300</v>
          </cell>
          <cell r="E78">
            <v>0</v>
          </cell>
          <cell r="F78">
            <v>0</v>
          </cell>
          <cell r="G78">
            <v>0</v>
          </cell>
          <cell r="H78">
            <v>0</v>
          </cell>
          <cell r="I78">
            <v>0</v>
          </cell>
          <cell r="J78">
            <v>0</v>
          </cell>
          <cell r="K78">
            <v>0</v>
          </cell>
        </row>
        <row r="79">
          <cell r="D79">
            <v>203400</v>
          </cell>
          <cell r="E79">
            <v>0</v>
          </cell>
          <cell r="F79">
            <v>0</v>
          </cell>
          <cell r="G79">
            <v>0</v>
          </cell>
          <cell r="H79">
            <v>0</v>
          </cell>
          <cell r="I79">
            <v>0</v>
          </cell>
          <cell r="J79">
            <v>0</v>
          </cell>
          <cell r="K79">
            <v>0</v>
          </cell>
        </row>
        <row r="80">
          <cell r="D80">
            <v>203500</v>
          </cell>
          <cell r="E80">
            <v>0</v>
          </cell>
          <cell r="F80">
            <v>0</v>
          </cell>
          <cell r="G80">
            <v>0</v>
          </cell>
          <cell r="H80">
            <v>0</v>
          </cell>
          <cell r="I80">
            <v>0</v>
          </cell>
          <cell r="J80">
            <v>0</v>
          </cell>
          <cell r="K80">
            <v>0</v>
          </cell>
        </row>
        <row r="81">
          <cell r="D81">
            <v>204000</v>
          </cell>
          <cell r="E81">
            <v>0</v>
          </cell>
          <cell r="F81">
            <v>0</v>
          </cell>
          <cell r="G81">
            <v>0</v>
          </cell>
          <cell r="H81">
            <v>0</v>
          </cell>
          <cell r="I81">
            <v>0</v>
          </cell>
          <cell r="J81">
            <v>0</v>
          </cell>
          <cell r="K81">
            <v>0</v>
          </cell>
        </row>
        <row r="82">
          <cell r="D82">
            <v>204500</v>
          </cell>
          <cell r="E82">
            <v>0</v>
          </cell>
          <cell r="F82">
            <v>0</v>
          </cell>
          <cell r="G82">
            <v>0</v>
          </cell>
          <cell r="H82">
            <v>0</v>
          </cell>
          <cell r="I82">
            <v>0</v>
          </cell>
          <cell r="J82">
            <v>0</v>
          </cell>
          <cell r="K82">
            <v>0</v>
          </cell>
        </row>
        <row r="83">
          <cell r="D83">
            <v>204100</v>
          </cell>
          <cell r="E83">
            <v>0</v>
          </cell>
          <cell r="F83">
            <v>0</v>
          </cell>
          <cell r="G83">
            <v>0</v>
          </cell>
          <cell r="H83">
            <v>0</v>
          </cell>
          <cell r="I83">
            <v>0</v>
          </cell>
          <cell r="J83">
            <v>0</v>
          </cell>
          <cell r="K83">
            <v>0</v>
          </cell>
        </row>
        <row r="84">
          <cell r="D84">
            <v>204200</v>
          </cell>
          <cell r="E84">
            <v>0</v>
          </cell>
          <cell r="F84">
            <v>0</v>
          </cell>
          <cell r="G84">
            <v>0</v>
          </cell>
          <cell r="H84">
            <v>0</v>
          </cell>
          <cell r="I84">
            <v>0</v>
          </cell>
          <cell r="J84">
            <v>0</v>
          </cell>
          <cell r="K84">
            <v>0</v>
          </cell>
        </row>
        <row r="85">
          <cell r="D85">
            <v>204400</v>
          </cell>
          <cell r="E85">
            <v>0</v>
          </cell>
          <cell r="F85">
            <v>0</v>
          </cell>
          <cell r="G85">
            <v>0</v>
          </cell>
          <cell r="H85">
            <v>0</v>
          </cell>
          <cell r="I85">
            <v>0</v>
          </cell>
          <cell r="J85">
            <v>0</v>
          </cell>
          <cell r="K85">
            <v>0</v>
          </cell>
        </row>
        <row r="86">
          <cell r="D86">
            <v>204300</v>
          </cell>
          <cell r="E86">
            <v>0</v>
          </cell>
          <cell r="F86">
            <v>0</v>
          </cell>
          <cell r="G86">
            <v>0</v>
          </cell>
          <cell r="H86">
            <v>0</v>
          </cell>
          <cell r="I86">
            <v>0</v>
          </cell>
          <cell r="J86">
            <v>0</v>
          </cell>
          <cell r="K86">
            <v>0</v>
          </cell>
        </row>
        <row r="87">
          <cell r="D87">
            <v>205000</v>
          </cell>
          <cell r="E87">
            <v>896348.01</v>
          </cell>
          <cell r="F87">
            <v>0</v>
          </cell>
          <cell r="G87">
            <v>0</v>
          </cell>
          <cell r="H87">
            <v>896348.01</v>
          </cell>
          <cell r="I87">
            <v>224822.00999999998</v>
          </cell>
          <cell r="J87">
            <v>529117</v>
          </cell>
          <cell r="K87">
            <v>1200643</v>
          </cell>
        </row>
        <row r="88">
          <cell r="D88">
            <v>205100</v>
          </cell>
          <cell r="E88">
            <v>896348.01</v>
          </cell>
          <cell r="F88">
            <v>0</v>
          </cell>
          <cell r="G88">
            <v>0</v>
          </cell>
          <cell r="H88">
            <v>896348.01</v>
          </cell>
          <cell r="I88">
            <v>224822.00999999998</v>
          </cell>
          <cell r="J88">
            <v>529117</v>
          </cell>
          <cell r="K88">
            <v>1200643</v>
          </cell>
        </row>
        <row r="89">
          <cell r="D89">
            <v>205110</v>
          </cell>
          <cell r="E89">
            <v>495585</v>
          </cell>
          <cell r="F89">
            <v>0</v>
          </cell>
          <cell r="G89">
            <v>0</v>
          </cell>
          <cell r="H89">
            <v>495585</v>
          </cell>
          <cell r="I89">
            <v>8550</v>
          </cell>
          <cell r="J89">
            <v>95247</v>
          </cell>
          <cell r="K89">
            <v>582282</v>
          </cell>
        </row>
        <row r="90">
          <cell r="D90">
            <v>205120</v>
          </cell>
          <cell r="E90">
            <v>314042</v>
          </cell>
          <cell r="F90">
            <v>0</v>
          </cell>
          <cell r="G90">
            <v>0</v>
          </cell>
          <cell r="H90">
            <v>314042</v>
          </cell>
          <cell r="I90">
            <v>207237</v>
          </cell>
          <cell r="J90">
            <v>433870</v>
          </cell>
          <cell r="K90">
            <v>540675</v>
          </cell>
        </row>
        <row r="91">
          <cell r="D91">
            <v>205130</v>
          </cell>
          <cell r="E91">
            <v>86721.01</v>
          </cell>
          <cell r="F91">
            <v>0</v>
          </cell>
          <cell r="G91">
            <v>0</v>
          </cell>
          <cell r="H91">
            <v>86721.01</v>
          </cell>
          <cell r="I91">
            <v>9035.0099999999929</v>
          </cell>
          <cell r="J91">
            <v>0</v>
          </cell>
          <cell r="K91">
            <v>77686</v>
          </cell>
        </row>
        <row r="92">
          <cell r="D92">
            <v>205200</v>
          </cell>
          <cell r="E92">
            <v>0</v>
          </cell>
          <cell r="F92">
            <v>0</v>
          </cell>
          <cell r="G92">
            <v>0</v>
          </cell>
          <cell r="H92">
            <v>0</v>
          </cell>
          <cell r="I92">
            <v>0</v>
          </cell>
          <cell r="J92">
            <v>0</v>
          </cell>
          <cell r="K92">
            <v>0</v>
          </cell>
        </row>
        <row r="93">
          <cell r="D93">
            <v>205210</v>
          </cell>
          <cell r="E93">
            <v>0</v>
          </cell>
          <cell r="F93">
            <v>0</v>
          </cell>
          <cell r="G93">
            <v>0</v>
          </cell>
          <cell r="H93">
            <v>0</v>
          </cell>
          <cell r="I93">
            <v>0</v>
          </cell>
          <cell r="J93">
            <v>0</v>
          </cell>
          <cell r="K93">
            <v>0</v>
          </cell>
        </row>
        <row r="94">
          <cell r="D94">
            <v>205220</v>
          </cell>
          <cell r="E94">
            <v>0</v>
          </cell>
          <cell r="F94">
            <v>0</v>
          </cell>
          <cell r="G94">
            <v>0</v>
          </cell>
          <cell r="H94">
            <v>0</v>
          </cell>
          <cell r="I94">
            <v>0</v>
          </cell>
          <cell r="J94">
            <v>0</v>
          </cell>
          <cell r="K94">
            <v>0</v>
          </cell>
        </row>
        <row r="95">
          <cell r="D95">
            <v>206000</v>
          </cell>
          <cell r="E95">
            <v>367850.27</v>
          </cell>
          <cell r="F95">
            <v>0</v>
          </cell>
          <cell r="G95">
            <v>0</v>
          </cell>
          <cell r="H95">
            <v>367850.27</v>
          </cell>
          <cell r="I95">
            <v>575818.43000000005</v>
          </cell>
          <cell r="J95">
            <v>578241.9</v>
          </cell>
          <cell r="K95">
            <v>370273.74</v>
          </cell>
        </row>
        <row r="96">
          <cell r="D96">
            <v>206100</v>
          </cell>
          <cell r="E96">
            <v>367850.27</v>
          </cell>
          <cell r="F96">
            <v>0</v>
          </cell>
          <cell r="G96">
            <v>0</v>
          </cell>
          <cell r="H96">
            <v>367850.27</v>
          </cell>
          <cell r="I96">
            <v>0</v>
          </cell>
          <cell r="J96">
            <v>0</v>
          </cell>
          <cell r="K96">
            <v>367850.27</v>
          </cell>
        </row>
        <row r="97">
          <cell r="D97">
            <v>206200</v>
          </cell>
          <cell r="E97">
            <v>0</v>
          </cell>
          <cell r="F97">
            <v>0</v>
          </cell>
          <cell r="G97">
            <v>0</v>
          </cell>
          <cell r="H97">
            <v>0</v>
          </cell>
          <cell r="I97">
            <v>575818.43000000005</v>
          </cell>
          <cell r="J97">
            <v>578241.9</v>
          </cell>
          <cell r="K97">
            <v>2423.4699999999721</v>
          </cell>
        </row>
        <row r="98">
          <cell r="D98">
            <v>207000</v>
          </cell>
          <cell r="E98">
            <v>918499.32</v>
          </cell>
          <cell r="F98">
            <v>0</v>
          </cell>
          <cell r="G98">
            <v>0</v>
          </cell>
          <cell r="H98">
            <v>918499.32</v>
          </cell>
          <cell r="I98">
            <v>0</v>
          </cell>
          <cell r="J98">
            <v>0</v>
          </cell>
          <cell r="K98">
            <v>918499.32</v>
          </cell>
        </row>
        <row r="99">
          <cell r="D99">
            <v>207100</v>
          </cell>
          <cell r="E99">
            <v>28085.07</v>
          </cell>
          <cell r="F99">
            <v>0</v>
          </cell>
          <cell r="G99">
            <v>0</v>
          </cell>
          <cell r="H99">
            <v>28085.07</v>
          </cell>
          <cell r="I99">
            <v>0</v>
          </cell>
          <cell r="J99">
            <v>0</v>
          </cell>
          <cell r="K99">
            <v>28085.07</v>
          </cell>
        </row>
        <row r="100">
          <cell r="D100">
            <v>207200</v>
          </cell>
          <cell r="E100">
            <v>890414.25</v>
          </cell>
          <cell r="F100">
            <v>0</v>
          </cell>
          <cell r="G100">
            <v>0</v>
          </cell>
          <cell r="H100">
            <v>890414.25</v>
          </cell>
          <cell r="I100">
            <v>0</v>
          </cell>
          <cell r="J100">
            <v>0</v>
          </cell>
          <cell r="K100">
            <v>890414.25</v>
          </cell>
        </row>
        <row r="101">
          <cell r="D101">
            <v>207301</v>
          </cell>
          <cell r="E101">
            <v>0</v>
          </cell>
          <cell r="F101">
            <v>0</v>
          </cell>
          <cell r="G101">
            <v>0</v>
          </cell>
          <cell r="H101">
            <v>0</v>
          </cell>
          <cell r="I101">
            <v>0</v>
          </cell>
          <cell r="J101">
            <v>0</v>
          </cell>
          <cell r="K101">
            <v>0</v>
          </cell>
        </row>
        <row r="102">
          <cell r="D102">
            <v>207310</v>
          </cell>
          <cell r="E102">
            <v>0</v>
          </cell>
          <cell r="F102">
            <v>0</v>
          </cell>
          <cell r="G102">
            <v>0</v>
          </cell>
          <cell r="H102">
            <v>0</v>
          </cell>
          <cell r="I102">
            <v>0</v>
          </cell>
          <cell r="J102">
            <v>0</v>
          </cell>
          <cell r="K102">
            <v>0</v>
          </cell>
        </row>
        <row r="103">
          <cell r="D103">
            <v>207320</v>
          </cell>
          <cell r="E103">
            <v>0</v>
          </cell>
          <cell r="F103">
            <v>0</v>
          </cell>
          <cell r="G103">
            <v>0</v>
          </cell>
          <cell r="H103">
            <v>0</v>
          </cell>
          <cell r="I103">
            <v>0</v>
          </cell>
          <cell r="J103">
            <v>0</v>
          </cell>
          <cell r="K103">
            <v>0</v>
          </cell>
        </row>
        <row r="104">
          <cell r="D104">
            <v>207330</v>
          </cell>
          <cell r="E104">
            <v>0</v>
          </cell>
          <cell r="F104">
            <v>0</v>
          </cell>
          <cell r="G104">
            <v>0</v>
          </cell>
          <cell r="H104">
            <v>0</v>
          </cell>
          <cell r="I104">
            <v>0</v>
          </cell>
          <cell r="J104">
            <v>0</v>
          </cell>
          <cell r="K104">
            <v>0</v>
          </cell>
        </row>
        <row r="105">
          <cell r="D105">
            <v>207340</v>
          </cell>
          <cell r="E105">
            <v>0</v>
          </cell>
          <cell r="F105">
            <v>0</v>
          </cell>
          <cell r="G105">
            <v>0</v>
          </cell>
          <cell r="H105">
            <v>0</v>
          </cell>
          <cell r="I105">
            <v>0</v>
          </cell>
          <cell r="J105">
            <v>0</v>
          </cell>
          <cell r="K105">
            <v>0</v>
          </cell>
        </row>
        <row r="106">
          <cell r="D106">
            <v>207350</v>
          </cell>
          <cell r="E106">
            <v>0</v>
          </cell>
          <cell r="F106">
            <v>0</v>
          </cell>
          <cell r="G106">
            <v>0</v>
          </cell>
          <cell r="H106">
            <v>0</v>
          </cell>
          <cell r="I106">
            <v>0</v>
          </cell>
          <cell r="J106">
            <v>0</v>
          </cell>
          <cell r="K106">
            <v>0</v>
          </cell>
        </row>
        <row r="107">
          <cell r="D107">
            <v>207900</v>
          </cell>
          <cell r="E107">
            <v>0</v>
          </cell>
          <cell r="F107">
            <v>0</v>
          </cell>
          <cell r="G107">
            <v>0</v>
          </cell>
          <cell r="H107">
            <v>0</v>
          </cell>
          <cell r="I107">
            <v>0</v>
          </cell>
          <cell r="J107">
            <v>0</v>
          </cell>
          <cell r="K107">
            <v>0</v>
          </cell>
        </row>
        <row r="108">
          <cell r="D108">
            <v>208000</v>
          </cell>
          <cell r="E108">
            <v>0</v>
          </cell>
          <cell r="F108">
            <v>0</v>
          </cell>
          <cell r="G108">
            <v>0</v>
          </cell>
          <cell r="H108">
            <v>0</v>
          </cell>
          <cell r="I108">
            <v>0</v>
          </cell>
          <cell r="J108">
            <v>0</v>
          </cell>
          <cell r="K108">
            <v>0</v>
          </cell>
        </row>
        <row r="109">
          <cell r="D109">
            <v>208100</v>
          </cell>
          <cell r="E109">
            <v>0</v>
          </cell>
          <cell r="F109">
            <v>0</v>
          </cell>
          <cell r="G109">
            <v>0</v>
          </cell>
          <cell r="H109">
            <v>0</v>
          </cell>
          <cell r="I109">
            <v>0</v>
          </cell>
          <cell r="J109">
            <v>0</v>
          </cell>
          <cell r="K109">
            <v>0</v>
          </cell>
        </row>
        <row r="110">
          <cell r="D110">
            <v>208200</v>
          </cell>
          <cell r="E110">
            <v>0</v>
          </cell>
          <cell r="F110">
            <v>0</v>
          </cell>
          <cell r="G110">
            <v>0</v>
          </cell>
          <cell r="H110">
            <v>0</v>
          </cell>
          <cell r="I110">
            <v>0</v>
          </cell>
          <cell r="J110">
            <v>0</v>
          </cell>
          <cell r="K110">
            <v>0</v>
          </cell>
        </row>
        <row r="111">
          <cell r="D111">
            <v>209000</v>
          </cell>
          <cell r="E111">
            <v>0</v>
          </cell>
          <cell r="F111">
            <v>0</v>
          </cell>
          <cell r="G111">
            <v>0</v>
          </cell>
          <cell r="H111">
            <v>0</v>
          </cell>
          <cell r="I111">
            <v>0</v>
          </cell>
          <cell r="J111">
            <v>0</v>
          </cell>
          <cell r="K111">
            <v>0</v>
          </cell>
        </row>
        <row r="112">
          <cell r="D112">
            <v>210000</v>
          </cell>
          <cell r="E112">
            <v>23048875.23</v>
          </cell>
          <cell r="F112">
            <v>0</v>
          </cell>
          <cell r="G112">
            <v>0</v>
          </cell>
          <cell r="H112">
            <v>23048875.23</v>
          </cell>
          <cell r="I112">
            <v>2349589.59</v>
          </cell>
          <cell r="J112">
            <v>3042465.58</v>
          </cell>
          <cell r="K112">
            <v>23741751.220000003</v>
          </cell>
        </row>
        <row r="113">
          <cell r="D113">
            <v>210100</v>
          </cell>
          <cell r="E113">
            <v>204036</v>
          </cell>
          <cell r="F113">
            <v>0</v>
          </cell>
          <cell r="G113">
            <v>0</v>
          </cell>
          <cell r="H113">
            <v>204036</v>
          </cell>
          <cell r="I113">
            <v>0</v>
          </cell>
          <cell r="J113">
            <v>0</v>
          </cell>
          <cell r="K113">
            <v>204036</v>
          </cell>
        </row>
        <row r="114">
          <cell r="D114">
            <v>210200</v>
          </cell>
          <cell r="E114">
            <v>0</v>
          </cell>
          <cell r="F114">
            <v>0</v>
          </cell>
          <cell r="G114">
            <v>0</v>
          </cell>
          <cell r="H114">
            <v>0</v>
          </cell>
          <cell r="I114">
            <v>0</v>
          </cell>
          <cell r="J114">
            <v>0</v>
          </cell>
          <cell r="K114">
            <v>0</v>
          </cell>
        </row>
        <row r="115">
          <cell r="D115">
            <v>210300</v>
          </cell>
          <cell r="E115">
            <v>0</v>
          </cell>
          <cell r="F115">
            <v>0</v>
          </cell>
          <cell r="G115">
            <v>0</v>
          </cell>
          <cell r="H115">
            <v>0</v>
          </cell>
          <cell r="I115">
            <v>0</v>
          </cell>
          <cell r="J115">
            <v>0</v>
          </cell>
          <cell r="K115">
            <v>0</v>
          </cell>
        </row>
        <row r="116">
          <cell r="D116">
            <v>210320</v>
          </cell>
          <cell r="E116">
            <v>0</v>
          </cell>
          <cell r="F116">
            <v>0</v>
          </cell>
          <cell r="G116">
            <v>0</v>
          </cell>
          <cell r="H116">
            <v>0</v>
          </cell>
          <cell r="I116">
            <v>0</v>
          </cell>
          <cell r="J116">
            <v>0</v>
          </cell>
          <cell r="K116">
            <v>0</v>
          </cell>
        </row>
        <row r="117">
          <cell r="D117">
            <v>210400</v>
          </cell>
          <cell r="E117">
            <v>77392.649999999994</v>
          </cell>
          <cell r="F117">
            <v>0</v>
          </cell>
          <cell r="G117">
            <v>0</v>
          </cell>
          <cell r="H117">
            <v>77392.649999999994</v>
          </cell>
          <cell r="I117">
            <v>0</v>
          </cell>
          <cell r="J117">
            <v>0</v>
          </cell>
          <cell r="K117">
            <v>77392.649999999994</v>
          </cell>
        </row>
        <row r="118">
          <cell r="D118">
            <v>210410</v>
          </cell>
          <cell r="E118">
            <v>77392.649999999994</v>
          </cell>
          <cell r="F118">
            <v>0</v>
          </cell>
          <cell r="G118">
            <v>0</v>
          </cell>
          <cell r="H118">
            <v>77392.649999999994</v>
          </cell>
          <cell r="I118">
            <v>0</v>
          </cell>
          <cell r="J118">
            <v>0</v>
          </cell>
          <cell r="K118">
            <v>77392.649999999994</v>
          </cell>
        </row>
        <row r="119">
          <cell r="D119">
            <v>210420</v>
          </cell>
          <cell r="E119">
            <v>0</v>
          </cell>
          <cell r="F119">
            <v>0</v>
          </cell>
          <cell r="G119">
            <v>0</v>
          </cell>
          <cell r="H119">
            <v>0</v>
          </cell>
          <cell r="I119">
            <v>0</v>
          </cell>
          <cell r="J119">
            <v>0</v>
          </cell>
          <cell r="K119">
            <v>0</v>
          </cell>
        </row>
        <row r="120">
          <cell r="D120">
            <v>210500</v>
          </cell>
          <cell r="E120">
            <v>19601570.449999999</v>
          </cell>
          <cell r="F120">
            <v>0</v>
          </cell>
          <cell r="G120">
            <v>0</v>
          </cell>
          <cell r="H120">
            <v>19601570.449999999</v>
          </cell>
          <cell r="I120">
            <v>0</v>
          </cell>
          <cell r="J120">
            <v>0</v>
          </cell>
          <cell r="K120">
            <v>19601570.449999999</v>
          </cell>
        </row>
        <row r="121">
          <cell r="D121">
            <v>210510</v>
          </cell>
          <cell r="E121">
            <v>4664061.01</v>
          </cell>
          <cell r="F121">
            <v>0</v>
          </cell>
          <cell r="G121">
            <v>0</v>
          </cell>
          <cell r="H121">
            <v>4664061.01</v>
          </cell>
          <cell r="I121">
            <v>0</v>
          </cell>
          <cell r="J121">
            <v>0</v>
          </cell>
          <cell r="K121">
            <v>4664061.01</v>
          </cell>
        </row>
        <row r="122">
          <cell r="D122">
            <v>210520</v>
          </cell>
          <cell r="E122">
            <v>14937509.439999999</v>
          </cell>
          <cell r="F122">
            <v>0</v>
          </cell>
          <cell r="G122">
            <v>0</v>
          </cell>
          <cell r="H122">
            <v>14937509.439999999</v>
          </cell>
          <cell r="I122">
            <v>0</v>
          </cell>
          <cell r="J122">
            <v>0</v>
          </cell>
          <cell r="K122">
            <v>14937509.439999999</v>
          </cell>
        </row>
        <row r="123">
          <cell r="D123">
            <v>210600</v>
          </cell>
          <cell r="E123">
            <v>3089488.64</v>
          </cell>
          <cell r="F123">
            <v>0</v>
          </cell>
          <cell r="G123">
            <v>0</v>
          </cell>
          <cell r="H123">
            <v>3089488.64</v>
          </cell>
          <cell r="I123">
            <v>0</v>
          </cell>
          <cell r="J123">
            <v>0</v>
          </cell>
          <cell r="K123">
            <v>3089488.64</v>
          </cell>
        </row>
        <row r="124">
          <cell r="D124">
            <v>210620</v>
          </cell>
          <cell r="E124">
            <v>0</v>
          </cell>
          <cell r="F124">
            <v>0</v>
          </cell>
          <cell r="G124">
            <v>0</v>
          </cell>
          <cell r="H124">
            <v>0</v>
          </cell>
          <cell r="I124">
            <v>491570.55</v>
          </cell>
          <cell r="J124">
            <v>0</v>
          </cell>
          <cell r="K124">
            <v>-491570.55</v>
          </cell>
        </row>
        <row r="125">
          <cell r="D125">
            <v>210700</v>
          </cell>
          <cell r="E125">
            <v>62788.42</v>
          </cell>
          <cell r="F125">
            <v>0</v>
          </cell>
          <cell r="G125">
            <v>0</v>
          </cell>
          <cell r="H125">
            <v>62788.42</v>
          </cell>
          <cell r="I125">
            <v>0</v>
          </cell>
          <cell r="J125">
            <v>0</v>
          </cell>
          <cell r="K125">
            <v>62788.42</v>
          </cell>
        </row>
        <row r="126">
          <cell r="D126">
            <v>210720</v>
          </cell>
          <cell r="E126">
            <v>0</v>
          </cell>
          <cell r="F126">
            <v>0</v>
          </cell>
          <cell r="G126">
            <v>0</v>
          </cell>
          <cell r="H126">
            <v>0</v>
          </cell>
          <cell r="I126">
            <v>0</v>
          </cell>
          <cell r="J126">
            <v>0</v>
          </cell>
          <cell r="K126">
            <v>0</v>
          </cell>
        </row>
        <row r="127">
          <cell r="D127">
            <v>210800</v>
          </cell>
          <cell r="E127">
            <v>0</v>
          </cell>
          <cell r="F127">
            <v>0</v>
          </cell>
          <cell r="G127">
            <v>0</v>
          </cell>
          <cell r="H127">
            <v>0</v>
          </cell>
          <cell r="I127">
            <v>1024031.1</v>
          </cell>
          <cell r="J127">
            <v>0</v>
          </cell>
          <cell r="K127">
            <v>-1024031.1</v>
          </cell>
        </row>
        <row r="128">
          <cell r="D128">
            <v>210820</v>
          </cell>
          <cell r="E128">
            <v>0</v>
          </cell>
          <cell r="F128">
            <v>0</v>
          </cell>
          <cell r="G128">
            <v>0</v>
          </cell>
          <cell r="H128">
            <v>0</v>
          </cell>
          <cell r="I128">
            <v>0</v>
          </cell>
          <cell r="J128">
            <v>256007.78</v>
          </cell>
          <cell r="K128">
            <v>256007.78</v>
          </cell>
        </row>
        <row r="129">
          <cell r="D129">
            <v>210900</v>
          </cell>
          <cell r="E129">
            <v>0</v>
          </cell>
          <cell r="F129">
            <v>0</v>
          </cell>
          <cell r="G129">
            <v>0</v>
          </cell>
          <cell r="H129">
            <v>0</v>
          </cell>
          <cell r="I129">
            <v>0</v>
          </cell>
          <cell r="J129">
            <v>0</v>
          </cell>
          <cell r="K129">
            <v>0</v>
          </cell>
        </row>
        <row r="130">
          <cell r="D130">
            <v>210920</v>
          </cell>
          <cell r="E130">
            <v>0</v>
          </cell>
          <cell r="F130">
            <v>0</v>
          </cell>
          <cell r="G130">
            <v>0</v>
          </cell>
          <cell r="H130">
            <v>0</v>
          </cell>
          <cell r="I130">
            <v>0</v>
          </cell>
          <cell r="J130">
            <v>0</v>
          </cell>
          <cell r="K130">
            <v>0</v>
          </cell>
        </row>
        <row r="131">
          <cell r="D131">
            <v>211210</v>
          </cell>
          <cell r="E131">
            <v>0</v>
          </cell>
          <cell r="F131">
            <v>0</v>
          </cell>
          <cell r="G131">
            <v>0</v>
          </cell>
          <cell r="H131">
            <v>0</v>
          </cell>
          <cell r="I131">
            <v>0</v>
          </cell>
          <cell r="J131">
            <v>0</v>
          </cell>
          <cell r="K131">
            <v>0</v>
          </cell>
        </row>
        <row r="132">
          <cell r="D132">
            <v>211220</v>
          </cell>
          <cell r="E132">
            <v>0</v>
          </cell>
          <cell r="F132">
            <v>0</v>
          </cell>
          <cell r="G132">
            <v>0</v>
          </cell>
          <cell r="H132">
            <v>0</v>
          </cell>
          <cell r="I132">
            <v>0</v>
          </cell>
          <cell r="J132">
            <v>0</v>
          </cell>
          <cell r="K132">
            <v>0</v>
          </cell>
        </row>
        <row r="133">
          <cell r="D133">
            <v>211100</v>
          </cell>
          <cell r="E133">
            <v>0</v>
          </cell>
          <cell r="F133">
            <v>0</v>
          </cell>
          <cell r="G133">
            <v>0</v>
          </cell>
          <cell r="H133">
            <v>0</v>
          </cell>
          <cell r="I133">
            <v>0</v>
          </cell>
          <cell r="J133">
            <v>0</v>
          </cell>
          <cell r="K133">
            <v>0</v>
          </cell>
        </row>
        <row r="134">
          <cell r="D134">
            <v>211200</v>
          </cell>
          <cell r="E134">
            <v>0</v>
          </cell>
          <cell r="F134">
            <v>0</v>
          </cell>
          <cell r="G134">
            <v>0</v>
          </cell>
          <cell r="H134">
            <v>0</v>
          </cell>
          <cell r="I134">
            <v>0</v>
          </cell>
          <cell r="J134">
            <v>0</v>
          </cell>
          <cell r="K134">
            <v>0</v>
          </cell>
        </row>
        <row r="135">
          <cell r="D135">
            <v>211300</v>
          </cell>
          <cell r="E135">
            <v>0</v>
          </cell>
          <cell r="F135">
            <v>0</v>
          </cell>
          <cell r="G135">
            <v>0</v>
          </cell>
          <cell r="H135">
            <v>0</v>
          </cell>
          <cell r="I135">
            <v>300298.94</v>
          </cell>
          <cell r="J135">
            <v>1938452.24</v>
          </cell>
          <cell r="K135">
            <v>1638153.3</v>
          </cell>
        </row>
        <row r="136">
          <cell r="D136">
            <v>211400</v>
          </cell>
          <cell r="E136">
            <v>13599.070000000764</v>
          </cell>
          <cell r="F136">
            <v>0</v>
          </cell>
          <cell r="G136">
            <v>0</v>
          </cell>
          <cell r="H136">
            <v>13599.070000000764</v>
          </cell>
          <cell r="I136">
            <v>533689</v>
          </cell>
          <cell r="J136">
            <v>848005.56</v>
          </cell>
          <cell r="K136">
            <v>327915.63000000129</v>
          </cell>
        </row>
        <row r="137">
          <cell r="D137">
            <v>211500</v>
          </cell>
          <cell r="E137">
            <v>0</v>
          </cell>
          <cell r="F137">
            <v>0</v>
          </cell>
          <cell r="G137">
            <v>0</v>
          </cell>
          <cell r="H137">
            <v>0</v>
          </cell>
          <cell r="I137">
            <v>0</v>
          </cell>
          <cell r="J137">
            <v>0</v>
          </cell>
          <cell r="K137">
            <v>0</v>
          </cell>
        </row>
        <row r="138">
          <cell r="D138">
            <v>200000</v>
          </cell>
          <cell r="E138">
            <v>209633432.24999997</v>
          </cell>
          <cell r="F138">
            <v>0</v>
          </cell>
          <cell r="G138">
            <v>0</v>
          </cell>
          <cell r="H138">
            <v>209633432.24999997</v>
          </cell>
          <cell r="I138">
            <v>3150230.03</v>
          </cell>
          <cell r="J138">
            <v>4149824.48</v>
          </cell>
          <cell r="K138">
            <v>210633026.69999999</v>
          </cell>
        </row>
        <row r="139">
          <cell r="D139">
            <v>240000</v>
          </cell>
          <cell r="E139">
            <v>209633432.25</v>
          </cell>
          <cell r="F139">
            <v>0</v>
          </cell>
          <cell r="G139">
            <v>0</v>
          </cell>
          <cell r="H139">
            <v>209633432.25</v>
          </cell>
          <cell r="I139">
            <v>3150230.03</v>
          </cell>
          <cell r="J139">
            <v>4149824.48</v>
          </cell>
          <cell r="K139">
            <v>210633026.69999999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CFBDA-38F5-4D08-8949-4C8E3AD26DA3}">
  <dimension ref="A9:C57"/>
  <sheetViews>
    <sheetView showGridLines="0" tabSelected="1" workbookViewId="0">
      <selection activeCell="D10" sqref="D10"/>
    </sheetView>
  </sheetViews>
  <sheetFormatPr baseColWidth="10" defaultRowHeight="15"/>
  <cols>
    <col min="2" max="2" width="17.140625" customWidth="1"/>
    <col min="3" max="3" width="103.140625" customWidth="1"/>
  </cols>
  <sheetData>
    <row r="9" spans="1:3" ht="15.75" thickBot="1"/>
    <row r="10" spans="1:3" ht="15.75" thickBot="1">
      <c r="A10" s="12" t="s">
        <v>56</v>
      </c>
      <c r="B10" s="12" t="s">
        <v>57</v>
      </c>
      <c r="C10" s="12" t="s">
        <v>58</v>
      </c>
    </row>
    <row r="11" spans="1:3" ht="15.75" thickBot="1">
      <c r="A11" s="627" t="s">
        <v>959</v>
      </c>
      <c r="B11" s="628"/>
      <c r="C11" s="629"/>
    </row>
    <row r="12" spans="1:3">
      <c r="A12" s="630" t="s">
        <v>59</v>
      </c>
      <c r="B12" s="2" t="s">
        <v>60</v>
      </c>
      <c r="C12" s="14" t="s">
        <v>55</v>
      </c>
    </row>
    <row r="13" spans="1:3" ht="15.75" thickBot="1">
      <c r="A13" s="631"/>
      <c r="B13" s="4" t="s">
        <v>61</v>
      </c>
      <c r="C13" s="5" t="s">
        <v>147</v>
      </c>
    </row>
    <row r="14" spans="1:3" ht="15.75" thickBot="1">
      <c r="A14" s="627" t="s">
        <v>958</v>
      </c>
      <c r="B14" s="628"/>
      <c r="C14" s="629"/>
    </row>
    <row r="15" spans="1:3">
      <c r="A15" s="630" t="s">
        <v>62</v>
      </c>
      <c r="B15" s="2" t="s">
        <v>63</v>
      </c>
      <c r="C15" s="116" t="s">
        <v>327</v>
      </c>
    </row>
    <row r="16" spans="1:3" ht="15.75" thickBot="1">
      <c r="A16" s="632"/>
      <c r="B16" s="4" t="s">
        <v>64</v>
      </c>
      <c r="C16" s="116" t="s">
        <v>369</v>
      </c>
    </row>
    <row r="17" spans="1:3" ht="15.75" thickBot="1">
      <c r="A17" s="627" t="s">
        <v>957</v>
      </c>
      <c r="B17" s="628"/>
      <c r="C17" s="629"/>
    </row>
    <row r="18" spans="1:3" ht="30">
      <c r="A18" s="630" t="s">
        <v>65</v>
      </c>
      <c r="B18" s="2" t="s">
        <v>66</v>
      </c>
      <c r="C18" s="3" t="s">
        <v>462</v>
      </c>
    </row>
    <row r="19" spans="1:3" ht="15.75" thickBot="1">
      <c r="A19" s="632"/>
      <c r="B19" s="6" t="s">
        <v>67</v>
      </c>
      <c r="C19" s="7" t="s">
        <v>466</v>
      </c>
    </row>
    <row r="20" spans="1:3" ht="15.75" thickBot="1">
      <c r="A20" s="627" t="s">
        <v>956</v>
      </c>
      <c r="B20" s="628"/>
      <c r="C20" s="629"/>
    </row>
    <row r="21" spans="1:3">
      <c r="A21" s="630" t="s">
        <v>68</v>
      </c>
      <c r="B21" s="2" t="s">
        <v>69</v>
      </c>
      <c r="C21" s="315" t="s">
        <v>485</v>
      </c>
    </row>
    <row r="22" spans="1:3">
      <c r="A22" s="631"/>
      <c r="B22" s="4" t="s">
        <v>70</v>
      </c>
      <c r="C22" s="11" t="s">
        <v>572</v>
      </c>
    </row>
    <row r="23" spans="1:3" ht="30.75" thickBot="1">
      <c r="A23" s="632"/>
      <c r="B23" s="6" t="s">
        <v>71</v>
      </c>
      <c r="C23" s="13" t="s">
        <v>598</v>
      </c>
    </row>
    <row r="24" spans="1:3" ht="15.75" thickBot="1">
      <c r="A24" s="627" t="s">
        <v>955</v>
      </c>
      <c r="B24" s="628"/>
      <c r="C24" s="629"/>
    </row>
    <row r="25" spans="1:3">
      <c r="A25" s="630" t="s">
        <v>599</v>
      </c>
      <c r="B25" s="4" t="s">
        <v>72</v>
      </c>
      <c r="C25" s="11" t="s">
        <v>638</v>
      </c>
    </row>
    <row r="26" spans="1:3">
      <c r="A26" s="631"/>
      <c r="B26" s="146" t="s">
        <v>970</v>
      </c>
      <c r="C26" s="147" t="s">
        <v>971</v>
      </c>
    </row>
    <row r="27" spans="1:3" ht="15.75" thickBot="1">
      <c r="A27" s="632"/>
      <c r="B27" s="6" t="s">
        <v>73</v>
      </c>
      <c r="C27" s="13" t="s">
        <v>74</v>
      </c>
    </row>
    <row r="28" spans="1:3" ht="15.75" thickBot="1">
      <c r="A28" s="627" t="s">
        <v>954</v>
      </c>
      <c r="B28" s="628"/>
      <c r="C28" s="629"/>
    </row>
    <row r="29" spans="1:3">
      <c r="A29" s="630" t="s">
        <v>75</v>
      </c>
      <c r="B29" s="2" t="s">
        <v>76</v>
      </c>
      <c r="C29" s="10" t="s">
        <v>972</v>
      </c>
    </row>
    <row r="30" spans="1:3">
      <c r="A30" s="631"/>
      <c r="B30" s="4" t="s">
        <v>77</v>
      </c>
      <c r="C30" s="11" t="s">
        <v>973</v>
      </c>
    </row>
    <row r="31" spans="1:3">
      <c r="A31" s="631"/>
      <c r="B31" s="4" t="s">
        <v>78</v>
      </c>
      <c r="C31" s="11" t="s">
        <v>743</v>
      </c>
    </row>
    <row r="32" spans="1:3">
      <c r="A32" s="631"/>
      <c r="B32" s="4" t="s">
        <v>79</v>
      </c>
      <c r="C32" s="11" t="s">
        <v>756</v>
      </c>
    </row>
    <row r="33" spans="1:3">
      <c r="A33" s="631"/>
      <c r="B33" s="4" t="s">
        <v>80</v>
      </c>
      <c r="C33" s="11" t="s">
        <v>782</v>
      </c>
    </row>
    <row r="34" spans="1:3" ht="15.75" thickBot="1">
      <c r="A34" s="631"/>
      <c r="B34" s="4" t="s">
        <v>81</v>
      </c>
      <c r="C34" s="11" t="s">
        <v>793</v>
      </c>
    </row>
    <row r="35" spans="1:3" ht="15.75" thickBot="1">
      <c r="A35" s="627" t="s">
        <v>953</v>
      </c>
      <c r="B35" s="628"/>
      <c r="C35" s="629"/>
    </row>
    <row r="36" spans="1:3" ht="15.75" thickBot="1">
      <c r="A36" s="8" t="s">
        <v>82</v>
      </c>
      <c r="B36" s="9" t="s">
        <v>83</v>
      </c>
      <c r="C36" s="15" t="s">
        <v>803</v>
      </c>
    </row>
    <row r="37" spans="1:3" ht="15.75" thickBot="1">
      <c r="A37" s="627" t="s">
        <v>952</v>
      </c>
      <c r="B37" s="628"/>
      <c r="C37" s="629"/>
    </row>
    <row r="38" spans="1:3">
      <c r="A38" s="631" t="s">
        <v>84</v>
      </c>
      <c r="B38" s="4" t="s">
        <v>85</v>
      </c>
      <c r="C38" s="11" t="s">
        <v>817</v>
      </c>
    </row>
    <row r="39" spans="1:3" ht="15.75" thickBot="1">
      <c r="A39" s="632"/>
      <c r="B39" s="6" t="s">
        <v>86</v>
      </c>
      <c r="C39" s="13" t="s">
        <v>839</v>
      </c>
    </row>
    <row r="40" spans="1:3" ht="15.75" thickBot="1">
      <c r="A40" s="627" t="s">
        <v>951</v>
      </c>
      <c r="B40" s="628"/>
      <c r="C40" s="629"/>
    </row>
    <row r="41" spans="1:3">
      <c r="A41" s="630" t="s">
        <v>87</v>
      </c>
      <c r="B41" s="2" t="s">
        <v>88</v>
      </c>
      <c r="C41" s="10" t="s">
        <v>863</v>
      </c>
    </row>
    <row r="42" spans="1:3">
      <c r="A42" s="631"/>
      <c r="B42" s="4" t="s">
        <v>89</v>
      </c>
      <c r="C42" s="11" t="s">
        <v>962</v>
      </c>
    </row>
    <row r="43" spans="1:3">
      <c r="A43" s="631"/>
      <c r="B43" s="4" t="s">
        <v>90</v>
      </c>
      <c r="C43" s="11" t="s">
        <v>885</v>
      </c>
    </row>
    <row r="44" spans="1:3" ht="15.75" thickBot="1">
      <c r="A44" s="632"/>
      <c r="B44" s="6" t="s">
        <v>91</v>
      </c>
      <c r="C44" s="13" t="s">
        <v>963</v>
      </c>
    </row>
    <row r="45" spans="1:3" ht="15.75" thickBot="1">
      <c r="A45" s="627" t="s">
        <v>960</v>
      </c>
      <c r="B45" s="628"/>
      <c r="C45" s="629"/>
    </row>
    <row r="46" spans="1:3" ht="15.75" thickBot="1">
      <c r="A46" s="8" t="s">
        <v>961</v>
      </c>
      <c r="B46" s="9" t="s">
        <v>910</v>
      </c>
      <c r="C46" s="13" t="s">
        <v>923</v>
      </c>
    </row>
    <row r="47" spans="1:3" ht="15.75" thickBot="1">
      <c r="A47" s="168"/>
      <c r="B47" s="169"/>
      <c r="C47" s="154" t="s">
        <v>998</v>
      </c>
    </row>
    <row r="48" spans="1:3" ht="30">
      <c r="A48" s="633" t="s">
        <v>998</v>
      </c>
      <c r="B48" s="4" t="s">
        <v>1099</v>
      </c>
      <c r="C48" s="247" t="s">
        <v>1103</v>
      </c>
    </row>
    <row r="49" spans="1:3" ht="30">
      <c r="A49" s="634"/>
      <c r="B49" s="4" t="s">
        <v>1100</v>
      </c>
      <c r="C49" s="248" t="s">
        <v>1104</v>
      </c>
    </row>
    <row r="50" spans="1:3">
      <c r="A50" s="634"/>
      <c r="B50" s="4" t="s">
        <v>1112</v>
      </c>
      <c r="C50" s="249" t="s">
        <v>1115</v>
      </c>
    </row>
    <row r="51" spans="1:3" ht="30">
      <c r="A51" s="634"/>
      <c r="B51" s="4" t="s">
        <v>1101</v>
      </c>
      <c r="C51" s="250" t="s">
        <v>1105</v>
      </c>
    </row>
    <row r="52" spans="1:3" ht="27.95" customHeight="1" thickBot="1">
      <c r="A52" s="634"/>
      <c r="B52" s="4" t="s">
        <v>1102</v>
      </c>
      <c r="C52" s="251" t="s">
        <v>1106</v>
      </c>
    </row>
    <row r="53" spans="1:3" ht="15.75" thickBot="1">
      <c r="A53" s="627"/>
      <c r="B53" s="628"/>
      <c r="C53" s="629"/>
    </row>
    <row r="54" spans="1:3" ht="15.75" thickBot="1">
      <c r="A54" s="8" t="s">
        <v>1528</v>
      </c>
      <c r="B54" s="9" t="s">
        <v>1529</v>
      </c>
      <c r="C54" s="13" t="s">
        <v>1530</v>
      </c>
    </row>
    <row r="56" spans="1:3">
      <c r="A56" s="618" t="s">
        <v>1580</v>
      </c>
    </row>
    <row r="57" spans="1:3">
      <c r="A57" t="s">
        <v>1581</v>
      </c>
      <c r="B57" s="617" t="s">
        <v>89</v>
      </c>
      <c r="C57" t="s">
        <v>1582</v>
      </c>
    </row>
  </sheetData>
  <mergeCells count="20">
    <mergeCell ref="A48:A52"/>
    <mergeCell ref="A53:C53"/>
    <mergeCell ref="A18:A19"/>
    <mergeCell ref="A45:C45"/>
    <mergeCell ref="A20:C20"/>
    <mergeCell ref="A21:A23"/>
    <mergeCell ref="A24:C24"/>
    <mergeCell ref="A25:A27"/>
    <mergeCell ref="A28:C28"/>
    <mergeCell ref="A29:A34"/>
    <mergeCell ref="A35:C35"/>
    <mergeCell ref="A37:C37"/>
    <mergeCell ref="A38:A39"/>
    <mergeCell ref="A40:C40"/>
    <mergeCell ref="A41:A44"/>
    <mergeCell ref="A11:C11"/>
    <mergeCell ref="A12:A13"/>
    <mergeCell ref="A14:C14"/>
    <mergeCell ref="A17:C17"/>
    <mergeCell ref="A15:A16"/>
  </mergeCells>
  <hyperlinks>
    <hyperlink ref="C12" location="'OV1'!A1" display="Übersicht über die Gesamtrisikobeträge" xr:uid="{A5816222-39CA-4E01-BBFE-698C23EDF702}"/>
    <hyperlink ref="C13" location="'KM1'!A1" display="Schlüsselparameter" xr:uid="{13BF3CC5-7C4A-4EBA-B213-DADA06588026}"/>
    <hyperlink ref="C18" location="CCyB1!A1" display="Geografische Verteilung der für die Berechnung des antizyklischen Kapitalpuffers wesentlichen Kreditrisikopositionen" xr:uid="{F0630114-4445-4B12-B9FC-F7D80E68D802}"/>
    <hyperlink ref="C19" location="CCyB2!A1" display="Höhe des institutsspezifischen antizyklischen Kapitalpuffers" xr:uid="{77515558-41D5-4B97-B61B-0B37AEE030EA}"/>
    <hyperlink ref="C22" location="'LR2'!A1" display="Einheitliche Offenlegung der Verschuldungsquote" xr:uid="{B92111A7-3E4F-45A8-AEE8-4BAC368A3171}"/>
    <hyperlink ref="C23" location="'LR3'!A1" display="Aufgliederung der bilanzwirksamen Risikopositionen (ohne Derivate, SFTs und ausgenommene Risikopositionen)" xr:uid="{CF957562-FF1A-4614-8337-F88BFB52A5B8}"/>
    <hyperlink ref="C25" location="'LIQ1'!A1" display="Quantitative Angaben zur LCR" xr:uid="{621C679E-8FA5-4E28-836E-85806C094E5E}"/>
    <hyperlink ref="C27" location="'LIQ2'!A1" display="Net Stable Funding Ratio" xr:uid="{B09E92BA-62AD-4B70-A270-3052C52F75F7}"/>
    <hyperlink ref="C29" location="'CR1'!A1" display=" Vertragsgemäß bediente und notleidende Risikopositionen und damit verbundene Rückstellungen" xr:uid="{74334BE7-0E61-4CA9-8E2E-F015057210F4}"/>
    <hyperlink ref="C30" location="'CR1-A'!A1" display=" Restlaufzeit von Risikopositionen" xr:uid="{CCE0AB22-3105-49FA-8A64-F6DA93CA64B0}"/>
    <hyperlink ref="C31" location="'CR2'!A1" display="Veränderung des Bestands notleidender Darlehen und Kredite" xr:uid="{6586F5F0-0C47-4967-A565-62975680E40D}"/>
    <hyperlink ref="C32" location="'CQ1'!A1" display="Kreditqualität gestundeter Risikopositionen" xr:uid="{F5D3DBF1-E3A2-4802-B25A-08583336AD78}"/>
    <hyperlink ref="C33" location="'CQ5'!A1" display="Kreditqualität von Darlehen und Kredite an nichtfinanzielle Kapitalgesellschaften nach Wirtschaftszweig" xr:uid="{18C2D580-9BCD-443B-9826-419EB54285F7}"/>
    <hyperlink ref="C34" location="'CQ7'!A1" display="Durch Inbesitznahme und Vollstreckungsverfahren erlangte Sicherheiten" xr:uid="{57FA1BB3-2923-495F-8D7A-B3C12D95BF38}"/>
    <hyperlink ref="C36" location="'CR3'!A1" display="Offenlegung der Verwendung von Kreditrisikominderungstechniken" xr:uid="{2E7D6ACB-6E8D-4335-92C8-6A275B8484AA}"/>
    <hyperlink ref="C38" location="'CR4'!A1" display="Standardansatz – Kreditrisiko und Wirkung der Kreditrisikominderung" xr:uid="{26ABAB66-80BE-4150-A809-72D179259F66}"/>
    <hyperlink ref="C39" location="'CR5'!A1" display="Standardansatz" xr:uid="{66301269-6A7A-47C2-A3D0-08FC832D3A60}"/>
    <hyperlink ref="C41" location="'CCR1'!A1" display="Analyse der CCR-Risikoposition nach Ansatz" xr:uid="{3D726F05-0761-45BB-B6BF-A510C20051F2}"/>
    <hyperlink ref="C42" location="'CCR3'!A1" display="CCR-Risikopositionen nach regulatorischer Risikopositionsklasse und Risikogewicht" xr:uid="{4CEABE9C-0510-430F-9581-0F3C5FB0430E}"/>
    <hyperlink ref="C43" location="'CCR5'!A1" display="Zusammensetzung der Sicherheiten für CCR-Risikopositionen" xr:uid="{353724C6-13CF-43B7-9CF1-7D7CC23BF32B}"/>
    <hyperlink ref="C44" location="'CCR8'!A1" display="Risikopositionen gegenüber zentralen Gegenparteien (CCPs)" xr:uid="{8B6122AF-118B-49B3-8908-46A5A1E1890A}"/>
    <hyperlink ref="C46" location="'MR1'!A1" display="Marktrisiko beim Standardansatz" xr:uid="{DF91F2E8-5A9C-4748-AE54-124301CB2377}"/>
    <hyperlink ref="C15" location="'EU CC1'!A1" display=" Zusammensetzung der aufsichtsrechtlichen Eigenmittel" xr:uid="{5B51092C-32A7-4E6F-A5F7-E2C1915E99FE}"/>
    <hyperlink ref="C16" location="'EU CC2'!A1" display="Abstimmung der aufsichtsrechtlichen Eigenmittel mit der in den geprüften Abschlüssen enthaltenen Bilanz" xr:uid="{9A6D7FD4-41B1-4057-85E1-65A7AC1DA712}"/>
    <hyperlink ref="C26" location="LIQB!A1" display="Qualitative Angaben zum LCR- Meldebogen EU LIQ1" xr:uid="{EC7D2232-6EA0-40CA-AE8E-B32513F70E0E}"/>
    <hyperlink ref="C48" location="'ESG 01'!A1" display="Anlagebuch – Indikatoren für potenzielle Transitionsrisiken aus dem Klimawandel: Kreditqualität der Risikopositionen nach Sektoren, Emissionen und Restlaufzeit" xr:uid="{CF5E6D8D-5DF4-476A-A20A-9A02EED0616C}"/>
    <hyperlink ref="C52" location="'ESG 05'!A1" display="Anlagebuch – Indikatoren für potenzielle physische Risiken aus dem Klimawandel: Risikopositionen mit physischem Risiko" xr:uid="{B0B10CDE-D4D7-45E7-80D9-20FA04E05743}"/>
    <hyperlink ref="C49" location="'ESG 02'!A1" display="Anlagebuch – Indikatoren für potenzielle Transitionsrisiken aus dem Klimawandel: Durch Immobilien besicherte Darlehen – Energieeffizienz der Sicherheiten" xr:uid="{71513089-41E3-4EC7-B550-1A2FB0ECD4A7}"/>
    <hyperlink ref="C51" location="'ESG 04'!A1" display="Anlagebuch – Indikatoren für potenzielle Transitionsrisiken aus dem Klimawandel: Risikopositionen gegenüber den 20 CO2-intensivsten Unternehmen" xr:uid="{001D1F15-522B-4F32-8B11-F0F2D8260F90}"/>
    <hyperlink ref="C50" location="'ESG 03'!A1" display="Anlagebuch – Indikatoren für potenzielle Transitionsrisiken aus dem Klimawandel: Angleichungsparameter" xr:uid="{B817F57C-7636-4D2B-A835-E294758A4243}"/>
    <hyperlink ref="C21" location="'LR1'!A1" display="Summarische Abstimmung zwischen bilanzierten Aktiva und Risikopositionen für die Verschuldungsquote" xr:uid="{1E478C32-15AD-4857-BAEA-BC975F8B382B}"/>
    <hyperlink ref="C54" location="IRRBB1!A1" display="Zinsrisiken bei Geschäften des Anlagebuchs" xr:uid="{A6BA67E9-2AA6-4A8E-86E3-1AB7E97574F2}"/>
  </hyperlinks>
  <pageMargins left="0.7" right="0.7" top="0.78740157499999996" bottom="0.78740157499999996" header="0.3" footer="0.3"/>
  <pageSetup paperSize="9"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879ED-CEB3-4549-A47B-C79A51E13529}">
  <dimension ref="A1:E73"/>
  <sheetViews>
    <sheetView showGridLines="0" zoomScale="70" zoomScaleNormal="70" workbookViewId="0">
      <selection activeCell="C54" sqref="C54"/>
    </sheetView>
  </sheetViews>
  <sheetFormatPr baseColWidth="10" defaultColWidth="9.140625" defaultRowHeight="15"/>
  <cols>
    <col min="1" max="1" width="11" customWidth="1"/>
    <col min="2" max="2" width="2.140625" customWidth="1"/>
    <col min="3" max="3" width="65.5703125" customWidth="1"/>
    <col min="4" max="5" width="21.85546875" customWidth="1"/>
  </cols>
  <sheetData>
    <row r="1" spans="1:5" ht="39.950000000000003" customHeight="1">
      <c r="A1" s="37" t="s">
        <v>486</v>
      </c>
      <c r="B1" s="37"/>
      <c r="C1" s="37"/>
      <c r="D1" s="56"/>
      <c r="E1" s="55"/>
    </row>
    <row r="2" spans="1:5" ht="20.100000000000001" customHeight="1">
      <c r="A2" t="s">
        <v>0</v>
      </c>
      <c r="B2" s="60"/>
      <c r="C2" s="55"/>
      <c r="D2" s="55"/>
      <c r="E2" s="55"/>
    </row>
    <row r="3" spans="1:5" ht="39.950000000000003" customHeight="1">
      <c r="A3" s="704"/>
      <c r="B3" s="705"/>
      <c r="C3" s="706"/>
      <c r="D3" s="707" t="s">
        <v>487</v>
      </c>
      <c r="E3" s="707"/>
    </row>
    <row r="4" spans="1:5" ht="20.100000000000001" customHeight="1">
      <c r="A4" s="708"/>
      <c r="B4" s="709"/>
      <c r="C4" s="710"/>
      <c r="D4" s="255" t="s">
        <v>329</v>
      </c>
      <c r="E4" s="255" t="s">
        <v>330</v>
      </c>
    </row>
    <row r="5" spans="1:5" ht="20.100000000000001" customHeight="1">
      <c r="A5" s="711"/>
      <c r="B5" s="712"/>
      <c r="C5" s="713"/>
      <c r="D5" s="292">
        <v>45838</v>
      </c>
      <c r="E5" s="292">
        <v>45657</v>
      </c>
    </row>
    <row r="6" spans="1:5" ht="20.100000000000001" customHeight="1">
      <c r="A6" s="635" t="s">
        <v>488</v>
      </c>
      <c r="B6" s="714"/>
      <c r="C6" s="714"/>
      <c r="D6" s="293"/>
      <c r="E6" s="294"/>
    </row>
    <row r="7" spans="1:5" ht="34.5" customHeight="1">
      <c r="A7" s="255" t="s">
        <v>6</v>
      </c>
      <c r="B7" s="637" t="s">
        <v>489</v>
      </c>
      <c r="C7" s="638"/>
      <c r="D7" s="155">
        <v>32024599</v>
      </c>
      <c r="E7" s="155">
        <v>31757736</v>
      </c>
    </row>
    <row r="8" spans="1:5" ht="39.950000000000003" customHeight="1">
      <c r="A8" s="255" t="s">
        <v>8</v>
      </c>
      <c r="B8" s="637" t="s">
        <v>490</v>
      </c>
      <c r="C8" s="638"/>
      <c r="D8" s="155">
        <v>0</v>
      </c>
      <c r="E8" s="155">
        <v>0</v>
      </c>
    </row>
    <row r="9" spans="1:5" ht="39.950000000000003" customHeight="1">
      <c r="A9" s="255" t="s">
        <v>10</v>
      </c>
      <c r="B9" s="637" t="s">
        <v>491</v>
      </c>
      <c r="C9" s="638"/>
      <c r="D9" s="155">
        <v>0</v>
      </c>
      <c r="E9" s="155">
        <v>0</v>
      </c>
    </row>
    <row r="10" spans="1:5" ht="39.950000000000003" customHeight="1">
      <c r="A10" s="255" t="s">
        <v>11</v>
      </c>
      <c r="B10" s="637" t="s">
        <v>492</v>
      </c>
      <c r="C10" s="638"/>
      <c r="D10" s="155">
        <v>0</v>
      </c>
      <c r="E10" s="155">
        <v>0</v>
      </c>
    </row>
    <row r="11" spans="1:5" ht="20.100000000000001" customHeight="1">
      <c r="A11" s="255" t="s">
        <v>13</v>
      </c>
      <c r="B11" s="637" t="s">
        <v>493</v>
      </c>
      <c r="C11" s="638"/>
      <c r="D11" s="155">
        <v>0</v>
      </c>
      <c r="E11" s="155">
        <v>0</v>
      </c>
    </row>
    <row r="12" spans="1:5" ht="20.100000000000001" customHeight="1">
      <c r="A12" s="255" t="s">
        <v>14</v>
      </c>
      <c r="B12" s="637" t="s">
        <v>494</v>
      </c>
      <c r="C12" s="638"/>
      <c r="D12" s="155">
        <v>-236316</v>
      </c>
      <c r="E12" s="155">
        <v>-174780</v>
      </c>
    </row>
    <row r="13" spans="1:5" ht="39.950000000000003" customHeight="1">
      <c r="A13" s="255" t="s">
        <v>16</v>
      </c>
      <c r="B13" s="635" t="s">
        <v>495</v>
      </c>
      <c r="C13" s="636"/>
      <c r="D13" s="560">
        <v>31788283</v>
      </c>
      <c r="E13" s="560">
        <v>31582956</v>
      </c>
    </row>
    <row r="14" spans="1:5" ht="20.100000000000001" customHeight="1">
      <c r="A14" s="635" t="s">
        <v>496</v>
      </c>
      <c r="B14" s="714"/>
      <c r="C14" s="636"/>
      <c r="D14" s="295"/>
      <c r="E14" s="296"/>
    </row>
    <row r="15" spans="1:5" ht="39.950000000000003" customHeight="1">
      <c r="A15" s="255" t="s">
        <v>17</v>
      </c>
      <c r="B15" s="637" t="s">
        <v>497</v>
      </c>
      <c r="C15" s="638"/>
      <c r="D15" s="155">
        <v>27559</v>
      </c>
      <c r="E15" s="155">
        <v>11740</v>
      </c>
    </row>
    <row r="16" spans="1:5" ht="39.950000000000003" customHeight="1">
      <c r="A16" s="255" t="s">
        <v>498</v>
      </c>
      <c r="B16" s="637" t="s">
        <v>499</v>
      </c>
      <c r="C16" s="638"/>
      <c r="D16" s="155">
        <v>0</v>
      </c>
      <c r="E16" s="155">
        <v>0</v>
      </c>
    </row>
    <row r="17" spans="1:5" ht="39.950000000000003" customHeight="1">
      <c r="A17" s="255" t="s">
        <v>20</v>
      </c>
      <c r="B17" s="637" t="s">
        <v>500</v>
      </c>
      <c r="C17" s="638"/>
      <c r="D17" s="155">
        <v>33847</v>
      </c>
      <c r="E17" s="155">
        <v>26687</v>
      </c>
    </row>
    <row r="18" spans="1:5" ht="39.950000000000003" customHeight="1">
      <c r="A18" s="255" t="s">
        <v>501</v>
      </c>
      <c r="B18" s="637" t="s">
        <v>502</v>
      </c>
      <c r="C18" s="638"/>
      <c r="D18" s="155">
        <v>0</v>
      </c>
      <c r="E18" s="155">
        <v>0</v>
      </c>
    </row>
    <row r="19" spans="1:5" ht="20.100000000000001" customHeight="1">
      <c r="A19" s="255" t="s">
        <v>503</v>
      </c>
      <c r="B19" s="637" t="s">
        <v>504</v>
      </c>
      <c r="C19" s="638"/>
      <c r="D19" s="155">
        <v>0</v>
      </c>
      <c r="E19" s="155">
        <v>0</v>
      </c>
    </row>
    <row r="20" spans="1:5" ht="20.100000000000001" customHeight="1">
      <c r="A20" s="255" t="s">
        <v>22</v>
      </c>
      <c r="B20" s="256"/>
      <c r="C20" s="257" t="s">
        <v>505</v>
      </c>
      <c r="D20" s="155">
        <v>0</v>
      </c>
      <c r="E20" s="155">
        <v>0</v>
      </c>
    </row>
    <row r="21" spans="1:5" ht="39.950000000000003" customHeight="1">
      <c r="A21" s="255" t="s">
        <v>506</v>
      </c>
      <c r="B21" s="256"/>
      <c r="C21" s="257" t="s">
        <v>507</v>
      </c>
      <c r="D21" s="155">
        <v>0</v>
      </c>
      <c r="E21" s="155">
        <v>0</v>
      </c>
    </row>
    <row r="22" spans="1:5" ht="39.950000000000003" customHeight="1">
      <c r="A22" s="255" t="s">
        <v>508</v>
      </c>
      <c r="B22" s="256"/>
      <c r="C22" s="257" t="s">
        <v>509</v>
      </c>
      <c r="D22" s="155">
        <v>0</v>
      </c>
      <c r="E22" s="155">
        <v>0</v>
      </c>
    </row>
    <row r="23" spans="1:5" ht="20.100000000000001" customHeight="1">
      <c r="A23" s="255" t="s">
        <v>24</v>
      </c>
      <c r="B23" s="637" t="s">
        <v>510</v>
      </c>
      <c r="C23" s="638"/>
      <c r="D23" s="155">
        <v>0</v>
      </c>
      <c r="E23" s="155">
        <v>0</v>
      </c>
    </row>
    <row r="24" spans="1:5" ht="39.950000000000003" customHeight="1">
      <c r="A24" s="255" t="s">
        <v>25</v>
      </c>
      <c r="B24" s="637" t="s">
        <v>511</v>
      </c>
      <c r="C24" s="638"/>
      <c r="D24" s="155">
        <v>0</v>
      </c>
      <c r="E24" s="155">
        <v>0</v>
      </c>
    </row>
    <row r="25" spans="1:5" ht="20.100000000000001" customHeight="1">
      <c r="A25" s="255" t="s">
        <v>26</v>
      </c>
      <c r="B25" s="635" t="s">
        <v>512</v>
      </c>
      <c r="C25" s="636"/>
      <c r="D25" s="560">
        <v>61406</v>
      </c>
      <c r="E25" s="560">
        <v>38427</v>
      </c>
    </row>
    <row r="26" spans="1:5" ht="20.100000000000001" customHeight="1">
      <c r="A26" s="635" t="s">
        <v>513</v>
      </c>
      <c r="B26" s="714"/>
      <c r="C26" s="636"/>
      <c r="D26" s="295"/>
      <c r="E26" s="296"/>
    </row>
    <row r="27" spans="1:5" ht="39.950000000000003" customHeight="1">
      <c r="A27" s="255" t="s">
        <v>27</v>
      </c>
      <c r="B27" s="637" t="s">
        <v>514</v>
      </c>
      <c r="C27" s="638"/>
      <c r="D27" s="155">
        <v>0</v>
      </c>
      <c r="E27" s="155">
        <v>0</v>
      </c>
    </row>
    <row r="28" spans="1:5" ht="33.75" customHeight="1">
      <c r="A28" s="255" t="s">
        <v>28</v>
      </c>
      <c r="B28" s="637" t="s">
        <v>515</v>
      </c>
      <c r="C28" s="638"/>
      <c r="D28" s="155">
        <v>0</v>
      </c>
      <c r="E28" s="155">
        <v>0</v>
      </c>
    </row>
    <row r="29" spans="1:5" ht="20.100000000000001" customHeight="1">
      <c r="A29" s="255" t="s">
        <v>30</v>
      </c>
      <c r="B29" s="637" t="s">
        <v>516</v>
      </c>
      <c r="C29" s="638"/>
      <c r="D29" s="155">
        <v>1371</v>
      </c>
      <c r="E29" s="155">
        <v>0</v>
      </c>
    </row>
    <row r="30" spans="1:5" ht="39.950000000000003" customHeight="1">
      <c r="A30" s="255" t="s">
        <v>517</v>
      </c>
      <c r="B30" s="637" t="s">
        <v>518</v>
      </c>
      <c r="C30" s="638"/>
      <c r="D30" s="155">
        <v>0</v>
      </c>
      <c r="E30" s="155">
        <v>0</v>
      </c>
    </row>
    <row r="31" spans="1:5" ht="20.100000000000001" customHeight="1">
      <c r="A31" s="255" t="s">
        <v>32</v>
      </c>
      <c r="B31" s="637" t="s">
        <v>519</v>
      </c>
      <c r="C31" s="638"/>
      <c r="D31" s="155">
        <v>0</v>
      </c>
      <c r="E31" s="155">
        <v>0</v>
      </c>
    </row>
    <row r="32" spans="1:5" ht="20.100000000000001" customHeight="1">
      <c r="A32" s="255" t="s">
        <v>520</v>
      </c>
      <c r="B32" s="637" t="s">
        <v>521</v>
      </c>
      <c r="C32" s="638"/>
      <c r="D32" s="155">
        <v>0</v>
      </c>
      <c r="E32" s="155">
        <v>0</v>
      </c>
    </row>
    <row r="33" spans="1:5" ht="29.25" customHeight="1">
      <c r="A33" s="255" t="s">
        <v>34</v>
      </c>
      <c r="B33" s="635" t="s">
        <v>522</v>
      </c>
      <c r="C33" s="636"/>
      <c r="D33" s="560">
        <v>1371</v>
      </c>
      <c r="E33" s="560">
        <v>0</v>
      </c>
    </row>
    <row r="34" spans="1:5" ht="20.100000000000001" customHeight="1">
      <c r="A34" s="635" t="s">
        <v>523</v>
      </c>
      <c r="B34" s="714"/>
      <c r="C34" s="636"/>
      <c r="D34" s="295"/>
      <c r="E34" s="296"/>
    </row>
    <row r="35" spans="1:5" ht="20.100000000000001" customHeight="1">
      <c r="A35" s="255" t="s">
        <v>36</v>
      </c>
      <c r="B35" s="637" t="s">
        <v>524</v>
      </c>
      <c r="C35" s="638"/>
      <c r="D35" s="155">
        <v>3811096</v>
      </c>
      <c r="E35" s="155">
        <v>3542674</v>
      </c>
    </row>
    <row r="36" spans="1:5" ht="20.100000000000001" customHeight="1">
      <c r="A36" s="255" t="s">
        <v>40</v>
      </c>
      <c r="B36" s="637" t="s">
        <v>525</v>
      </c>
      <c r="C36" s="638"/>
      <c r="D36" s="560">
        <v>-2460680</v>
      </c>
      <c r="E36" s="560">
        <v>-2215510</v>
      </c>
    </row>
    <row r="37" spans="1:5" ht="39.950000000000003" customHeight="1">
      <c r="A37" s="255" t="s">
        <v>42</v>
      </c>
      <c r="B37" s="637" t="s">
        <v>526</v>
      </c>
      <c r="C37" s="638"/>
      <c r="D37" s="155">
        <v>0</v>
      </c>
      <c r="E37" s="155">
        <v>0</v>
      </c>
    </row>
    <row r="38" spans="1:5" ht="20.100000000000001" customHeight="1">
      <c r="A38" s="255" t="s">
        <v>43</v>
      </c>
      <c r="B38" s="635" t="s">
        <v>527</v>
      </c>
      <c r="C38" s="636"/>
      <c r="D38" s="155">
        <v>1350416</v>
      </c>
      <c r="E38" s="155">
        <v>1327164</v>
      </c>
    </row>
    <row r="39" spans="1:5" ht="39.950000000000003" customHeight="1">
      <c r="A39" s="635" t="s">
        <v>528</v>
      </c>
      <c r="B39" s="714"/>
      <c r="C39" s="636"/>
      <c r="D39" s="295"/>
      <c r="E39" s="296"/>
    </row>
    <row r="40" spans="1:5" ht="39.950000000000003" customHeight="1">
      <c r="A40" s="255" t="s">
        <v>529</v>
      </c>
      <c r="B40" s="637" t="s">
        <v>530</v>
      </c>
      <c r="C40" s="638"/>
      <c r="D40" s="155">
        <v>0</v>
      </c>
      <c r="E40" s="155">
        <v>0</v>
      </c>
    </row>
    <row r="41" spans="1:5" ht="39.950000000000003" customHeight="1">
      <c r="A41" s="255" t="s">
        <v>531</v>
      </c>
      <c r="B41" s="637" t="s">
        <v>532</v>
      </c>
      <c r="C41" s="638"/>
      <c r="D41" s="155">
        <v>0</v>
      </c>
      <c r="E41" s="155">
        <v>0</v>
      </c>
    </row>
    <row r="42" spans="1:5" ht="39.950000000000003" customHeight="1">
      <c r="A42" s="255" t="s">
        <v>533</v>
      </c>
      <c r="B42" s="637" t="s">
        <v>534</v>
      </c>
      <c r="C42" s="638"/>
      <c r="D42" s="155">
        <v>0</v>
      </c>
      <c r="E42" s="155">
        <v>0</v>
      </c>
    </row>
    <row r="43" spans="1:5" ht="39.950000000000003" customHeight="1">
      <c r="A43" s="255" t="s">
        <v>535</v>
      </c>
      <c r="B43" s="637" t="s">
        <v>536</v>
      </c>
      <c r="C43" s="638"/>
      <c r="D43" s="155">
        <v>0</v>
      </c>
      <c r="E43" s="155">
        <v>0</v>
      </c>
    </row>
    <row r="44" spans="1:5" ht="39.950000000000003" customHeight="1">
      <c r="A44" s="255" t="s">
        <v>537</v>
      </c>
      <c r="B44" s="637" t="s">
        <v>538</v>
      </c>
      <c r="C44" s="638"/>
      <c r="D44" s="155">
        <v>0</v>
      </c>
      <c r="E44" s="155">
        <v>0</v>
      </c>
    </row>
    <row r="45" spans="1:5" ht="24" customHeight="1">
      <c r="A45" s="255" t="s">
        <v>539</v>
      </c>
      <c r="B45" s="637" t="s">
        <v>540</v>
      </c>
      <c r="C45" s="638"/>
      <c r="D45" s="155">
        <v>0</v>
      </c>
      <c r="E45" s="155">
        <v>-23552</v>
      </c>
    </row>
    <row r="46" spans="1:5" ht="39" customHeight="1">
      <c r="A46" s="255" t="s">
        <v>541</v>
      </c>
      <c r="B46" s="637" t="s">
        <v>542</v>
      </c>
      <c r="C46" s="638"/>
      <c r="D46" s="155">
        <v>0</v>
      </c>
      <c r="E46" s="155">
        <v>0</v>
      </c>
    </row>
    <row r="47" spans="1:5" ht="39.950000000000003" customHeight="1">
      <c r="A47" s="255" t="s">
        <v>543</v>
      </c>
      <c r="B47" s="637" t="s">
        <v>544</v>
      </c>
      <c r="C47" s="638"/>
      <c r="D47" s="155">
        <v>0</v>
      </c>
      <c r="E47" s="155">
        <v>0</v>
      </c>
    </row>
    <row r="48" spans="1:5" ht="39.950000000000003" customHeight="1">
      <c r="A48" s="255" t="s">
        <v>545</v>
      </c>
      <c r="B48" s="637" t="s">
        <v>546</v>
      </c>
      <c r="C48" s="638"/>
      <c r="D48" s="155">
        <v>0</v>
      </c>
      <c r="E48" s="155">
        <v>0</v>
      </c>
    </row>
    <row r="49" spans="1:5" ht="39.950000000000003" customHeight="1">
      <c r="A49" s="255" t="s">
        <v>547</v>
      </c>
      <c r="B49" s="637" t="s">
        <v>548</v>
      </c>
      <c r="C49" s="638"/>
      <c r="D49" s="155">
        <v>0</v>
      </c>
      <c r="E49" s="155">
        <v>0</v>
      </c>
    </row>
    <row r="50" spans="1:5" ht="27" customHeight="1">
      <c r="A50" s="255" t="s">
        <v>549</v>
      </c>
      <c r="B50" s="715" t="s">
        <v>1401</v>
      </c>
      <c r="C50" s="716"/>
      <c r="D50" s="155">
        <v>0</v>
      </c>
      <c r="E50" s="155">
        <v>0</v>
      </c>
    </row>
    <row r="51" spans="1:5" ht="20.100000000000001" customHeight="1">
      <c r="A51" s="255" t="s">
        <v>1402</v>
      </c>
      <c r="B51" s="715" t="s">
        <v>1403</v>
      </c>
      <c r="C51" s="716"/>
      <c r="D51" s="155">
        <v>0</v>
      </c>
      <c r="E51" s="155">
        <v>0</v>
      </c>
    </row>
    <row r="52" spans="1:5" ht="20.100000000000001" customHeight="1">
      <c r="A52" s="255" t="s">
        <v>1404</v>
      </c>
      <c r="B52" s="637" t="s">
        <v>550</v>
      </c>
      <c r="C52" s="638"/>
      <c r="D52" s="560">
        <v>0</v>
      </c>
      <c r="E52" s="560">
        <f>E45</f>
        <v>-23552</v>
      </c>
    </row>
    <row r="53" spans="1:5" ht="20.100000000000001" customHeight="1">
      <c r="A53" s="635" t="s">
        <v>551</v>
      </c>
      <c r="B53" s="714"/>
      <c r="C53" s="636"/>
      <c r="D53" s="295"/>
      <c r="E53" s="296"/>
    </row>
    <row r="54" spans="1:5" ht="20.100000000000001" customHeight="1">
      <c r="A54" s="255" t="s">
        <v>46</v>
      </c>
      <c r="B54" s="635" t="s">
        <v>1405</v>
      </c>
      <c r="C54" s="636"/>
      <c r="D54" s="155">
        <v>2352526</v>
      </c>
      <c r="E54" s="155">
        <v>2408196</v>
      </c>
    </row>
    <row r="55" spans="1:5" ht="20.100000000000001" customHeight="1">
      <c r="A55" s="255" t="s">
        <v>47</v>
      </c>
      <c r="B55" s="635" t="s">
        <v>122</v>
      </c>
      <c r="C55" s="636"/>
      <c r="D55" s="560">
        <v>33201476</v>
      </c>
      <c r="E55" s="560">
        <v>32924994</v>
      </c>
    </row>
    <row r="56" spans="1:5" ht="39.950000000000003" customHeight="1">
      <c r="A56" s="635" t="s">
        <v>121</v>
      </c>
      <c r="B56" s="714"/>
      <c r="C56" s="636"/>
      <c r="D56" s="293"/>
      <c r="E56" s="294"/>
    </row>
    <row r="57" spans="1:5" ht="39.950000000000003" customHeight="1">
      <c r="A57" s="254" t="s">
        <v>49</v>
      </c>
      <c r="B57" s="635" t="s">
        <v>1406</v>
      </c>
      <c r="C57" s="636"/>
      <c r="D57" s="561">
        <v>7.0900000000000005E-2</v>
      </c>
      <c r="E57" s="561">
        <v>7.3099999999999998E-2</v>
      </c>
    </row>
    <row r="58" spans="1:5" ht="30" customHeight="1">
      <c r="A58" s="255" t="s">
        <v>552</v>
      </c>
      <c r="B58" s="637" t="s">
        <v>553</v>
      </c>
      <c r="C58" s="638"/>
      <c r="D58" s="561">
        <v>7.0900000000000005E-2</v>
      </c>
      <c r="E58" s="561">
        <v>7.3099999999999998E-2</v>
      </c>
    </row>
    <row r="59" spans="1:5" ht="30" customHeight="1">
      <c r="A59" s="255" t="s">
        <v>554</v>
      </c>
      <c r="B59" s="637" t="s">
        <v>555</v>
      </c>
      <c r="C59" s="638"/>
      <c r="D59" s="561">
        <v>7.0900000000000005E-2</v>
      </c>
      <c r="E59" s="561">
        <v>7.3099999999999998E-2</v>
      </c>
    </row>
    <row r="60" spans="1:5" ht="30" customHeight="1">
      <c r="A60" s="255" t="s">
        <v>50</v>
      </c>
      <c r="B60" s="637" t="s">
        <v>556</v>
      </c>
      <c r="C60" s="638"/>
      <c r="D60" s="253">
        <v>0.03</v>
      </c>
      <c r="E60" s="253">
        <v>0.03</v>
      </c>
    </row>
    <row r="61" spans="1:5" ht="30" customHeight="1">
      <c r="A61" s="255" t="s">
        <v>557</v>
      </c>
      <c r="B61" s="637" t="s">
        <v>1407</v>
      </c>
      <c r="C61" s="638"/>
      <c r="D61" s="253">
        <v>0</v>
      </c>
      <c r="E61" s="253">
        <v>0</v>
      </c>
    </row>
    <row r="62" spans="1:5" ht="20.100000000000001" customHeight="1">
      <c r="A62" s="255" t="s">
        <v>558</v>
      </c>
      <c r="B62" s="256"/>
      <c r="C62" s="257" t="s">
        <v>1408</v>
      </c>
      <c r="D62" s="253">
        <v>0</v>
      </c>
      <c r="E62" s="253">
        <v>0</v>
      </c>
    </row>
    <row r="63" spans="1:5" ht="39.950000000000003" customHeight="1">
      <c r="A63" s="255" t="s">
        <v>51</v>
      </c>
      <c r="B63" s="637" t="s">
        <v>1409</v>
      </c>
      <c r="C63" s="638"/>
      <c r="D63" s="253">
        <v>0</v>
      </c>
      <c r="E63" s="253">
        <v>0</v>
      </c>
    </row>
    <row r="64" spans="1:5" ht="20.100000000000001" customHeight="1">
      <c r="A64" s="255" t="s">
        <v>559</v>
      </c>
      <c r="B64" s="637" t="s">
        <v>1410</v>
      </c>
      <c r="C64" s="638"/>
      <c r="D64" s="561">
        <v>0.03</v>
      </c>
      <c r="E64" s="561">
        <v>0.03</v>
      </c>
    </row>
    <row r="65" spans="1:5" ht="20.100000000000001" customHeight="1">
      <c r="A65" s="635" t="s">
        <v>560</v>
      </c>
      <c r="B65" s="714"/>
      <c r="C65" s="714"/>
      <c r="D65" s="293"/>
      <c r="E65" s="294"/>
    </row>
    <row r="66" spans="1:5" ht="60" customHeight="1">
      <c r="A66" s="255" t="s">
        <v>561</v>
      </c>
      <c r="B66" s="637" t="s">
        <v>562</v>
      </c>
      <c r="C66" s="638"/>
      <c r="D66" s="258"/>
      <c r="E66" s="258"/>
    </row>
    <row r="67" spans="1:5" ht="60" customHeight="1">
      <c r="A67" s="635" t="s">
        <v>563</v>
      </c>
      <c r="B67" s="714"/>
      <c r="C67" s="714"/>
      <c r="D67" s="293"/>
      <c r="E67" s="294"/>
    </row>
    <row r="68" spans="1:5" ht="80.099999999999994" customHeight="1">
      <c r="A68" s="255" t="s">
        <v>52</v>
      </c>
      <c r="B68" s="637" t="s">
        <v>564</v>
      </c>
      <c r="C68" s="638"/>
      <c r="D68" s="299">
        <v>0</v>
      </c>
      <c r="E68" s="299">
        <v>0</v>
      </c>
    </row>
    <row r="69" spans="1:5" ht="80.099999999999994" customHeight="1">
      <c r="A69" s="255" t="s">
        <v>53</v>
      </c>
      <c r="B69" s="637" t="s">
        <v>565</v>
      </c>
      <c r="C69" s="638"/>
      <c r="D69" s="562">
        <v>0</v>
      </c>
      <c r="E69" s="562">
        <v>0</v>
      </c>
    </row>
    <row r="70" spans="1:5" ht="80.099999999999994" customHeight="1">
      <c r="A70" s="255" t="s">
        <v>197</v>
      </c>
      <c r="B70" s="637" t="s">
        <v>566</v>
      </c>
      <c r="C70" s="638"/>
      <c r="D70" s="560">
        <v>33201476</v>
      </c>
      <c r="E70" s="560">
        <v>32924994</v>
      </c>
    </row>
    <row r="71" spans="1:5" ht="80.099999999999994" customHeight="1">
      <c r="A71" s="255" t="s">
        <v>567</v>
      </c>
      <c r="B71" s="637" t="s">
        <v>568</v>
      </c>
      <c r="C71" s="638"/>
      <c r="D71" s="560">
        <v>33201476</v>
      </c>
      <c r="E71" s="560">
        <v>32924994</v>
      </c>
    </row>
    <row r="72" spans="1:5" ht="95.25" customHeight="1">
      <c r="A72" s="255" t="s">
        <v>198</v>
      </c>
      <c r="B72" s="637" t="s">
        <v>569</v>
      </c>
      <c r="C72" s="638"/>
      <c r="D72" s="561">
        <v>7.0900000000000005E-2</v>
      </c>
      <c r="E72" s="561">
        <v>7.3099999999999998E-2</v>
      </c>
    </row>
    <row r="73" spans="1:5" ht="90.75" customHeight="1">
      <c r="A73" s="255" t="s">
        <v>570</v>
      </c>
      <c r="B73" s="637" t="s">
        <v>571</v>
      </c>
      <c r="C73" s="638"/>
      <c r="D73" s="561">
        <v>7.0900000000000005E-2</v>
      </c>
      <c r="E73" s="561">
        <v>7.3099999999999998E-2</v>
      </c>
    </row>
  </sheetData>
  <mergeCells count="68">
    <mergeCell ref="B71:C71"/>
    <mergeCell ref="B59:C59"/>
    <mergeCell ref="B61:C61"/>
    <mergeCell ref="B64:C64"/>
    <mergeCell ref="A65:C65"/>
    <mergeCell ref="B66:C66"/>
    <mergeCell ref="B68:C68"/>
    <mergeCell ref="B69:C69"/>
    <mergeCell ref="B70:C70"/>
    <mergeCell ref="B60:C60"/>
    <mergeCell ref="B63:C63"/>
    <mergeCell ref="A67:C67"/>
    <mergeCell ref="B58:C58"/>
    <mergeCell ref="B47:C47"/>
    <mergeCell ref="B48:C48"/>
    <mergeCell ref="B49:C49"/>
    <mergeCell ref="B50:C50"/>
    <mergeCell ref="B52:C52"/>
    <mergeCell ref="B55:C55"/>
    <mergeCell ref="B57:C57"/>
    <mergeCell ref="B51:C51"/>
    <mergeCell ref="A53:C53"/>
    <mergeCell ref="B54:C54"/>
    <mergeCell ref="A56:C56"/>
    <mergeCell ref="B46:C46"/>
    <mergeCell ref="B35:C35"/>
    <mergeCell ref="B36:C36"/>
    <mergeCell ref="B37:C37"/>
    <mergeCell ref="B38:C38"/>
    <mergeCell ref="A39:C39"/>
    <mergeCell ref="B40:C40"/>
    <mergeCell ref="B41:C41"/>
    <mergeCell ref="B42:C42"/>
    <mergeCell ref="B43:C43"/>
    <mergeCell ref="B44:C44"/>
    <mergeCell ref="B45:C45"/>
    <mergeCell ref="B15:C15"/>
    <mergeCell ref="B16:C16"/>
    <mergeCell ref="B17:C17"/>
    <mergeCell ref="B18:C18"/>
    <mergeCell ref="A34:C34"/>
    <mergeCell ref="B23:C23"/>
    <mergeCell ref="B24:C24"/>
    <mergeCell ref="B25:C25"/>
    <mergeCell ref="A26:C26"/>
    <mergeCell ref="B27:C27"/>
    <mergeCell ref="B28:C28"/>
    <mergeCell ref="B29:C29"/>
    <mergeCell ref="B30:C30"/>
    <mergeCell ref="B31:C31"/>
    <mergeCell ref="B32:C32"/>
    <mergeCell ref="B33:C33"/>
    <mergeCell ref="B72:C72"/>
    <mergeCell ref="B73:C73"/>
    <mergeCell ref="B7:C7"/>
    <mergeCell ref="A3:C3"/>
    <mergeCell ref="D3:E3"/>
    <mergeCell ref="A4:C4"/>
    <mergeCell ref="A5:C5"/>
    <mergeCell ref="A6:C6"/>
    <mergeCell ref="B19:C19"/>
    <mergeCell ref="B8:C8"/>
    <mergeCell ref="B9:C9"/>
    <mergeCell ref="B10:C10"/>
    <mergeCell ref="B11:C11"/>
    <mergeCell ref="B12:C12"/>
    <mergeCell ref="B13:C13"/>
    <mergeCell ref="A14:C1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F9137-80F3-4218-90E2-1836671A8520}">
  <dimension ref="A1:D16"/>
  <sheetViews>
    <sheetView showGridLines="0" workbookViewId="0">
      <selection activeCell="C54" sqref="C54"/>
    </sheetView>
  </sheetViews>
  <sheetFormatPr baseColWidth="10" defaultColWidth="9.140625" defaultRowHeight="15"/>
  <cols>
    <col min="1" max="1" width="11" customWidth="1"/>
    <col min="2" max="2" width="2.140625" customWidth="1"/>
    <col min="3" max="3" width="65.5703125" customWidth="1"/>
    <col min="4" max="4" width="21.85546875" customWidth="1"/>
  </cols>
  <sheetData>
    <row r="1" spans="1:4" ht="58.5" customHeight="1">
      <c r="A1" s="719" t="s">
        <v>573</v>
      </c>
      <c r="B1" s="719"/>
      <c r="C1" s="719"/>
      <c r="D1" s="719"/>
    </row>
    <row r="2" spans="1:4" ht="20.100000000000001" customHeight="1">
      <c r="A2" t="s">
        <v>0</v>
      </c>
      <c r="B2" s="132"/>
      <c r="C2" s="132"/>
      <c r="D2" s="132"/>
    </row>
    <row r="3" spans="1:4" ht="20.100000000000001" customHeight="1">
      <c r="A3" s="720"/>
      <c r="B3" s="721"/>
      <c r="C3" s="722"/>
      <c r="D3" s="117" t="s">
        <v>3</v>
      </c>
    </row>
    <row r="4" spans="1:4" ht="51" customHeight="1">
      <c r="A4" s="723"/>
      <c r="B4" s="724"/>
      <c r="C4" s="725"/>
      <c r="D4" s="120" t="s">
        <v>487</v>
      </c>
    </row>
    <row r="5" spans="1:4" ht="39.950000000000003" customHeight="1">
      <c r="A5" s="117" t="s">
        <v>574</v>
      </c>
      <c r="B5" s="717" t="s">
        <v>575</v>
      </c>
      <c r="C5" s="718"/>
      <c r="D5" s="133">
        <v>32015263</v>
      </c>
    </row>
    <row r="6" spans="1:4" ht="20.100000000000001" customHeight="1">
      <c r="A6" s="117" t="s">
        <v>576</v>
      </c>
      <c r="B6" s="717" t="s">
        <v>577</v>
      </c>
      <c r="C6" s="718"/>
      <c r="D6" s="133">
        <v>527</v>
      </c>
    </row>
    <row r="7" spans="1:4" ht="20.100000000000001" customHeight="1">
      <c r="A7" s="117" t="s">
        <v>578</v>
      </c>
      <c r="B7" s="717" t="s">
        <v>579</v>
      </c>
      <c r="C7" s="718"/>
      <c r="D7" s="133">
        <v>32014735</v>
      </c>
    </row>
    <row r="8" spans="1:4" ht="20.100000000000001" customHeight="1">
      <c r="A8" s="117" t="s">
        <v>580</v>
      </c>
      <c r="B8" s="134"/>
      <c r="C8" s="119" t="s">
        <v>581</v>
      </c>
      <c r="D8" s="133">
        <v>2368640</v>
      </c>
    </row>
    <row r="9" spans="1:4" ht="28.5" customHeight="1">
      <c r="A9" s="117" t="s">
        <v>582</v>
      </c>
      <c r="B9" s="134"/>
      <c r="C9" s="119" t="s">
        <v>583</v>
      </c>
      <c r="D9" s="133">
        <v>4628497</v>
      </c>
    </row>
    <row r="10" spans="1:4" ht="63" customHeight="1">
      <c r="A10" s="117" t="s">
        <v>584</v>
      </c>
      <c r="B10" s="134"/>
      <c r="C10" s="119" t="s">
        <v>585</v>
      </c>
      <c r="D10" s="133">
        <v>821186</v>
      </c>
    </row>
    <row r="11" spans="1:4" ht="20.100000000000001" customHeight="1">
      <c r="A11" s="117" t="s">
        <v>586</v>
      </c>
      <c r="B11" s="134"/>
      <c r="C11" s="119" t="s">
        <v>587</v>
      </c>
      <c r="D11" s="133">
        <v>248415</v>
      </c>
    </row>
    <row r="12" spans="1:4" ht="20.100000000000001" customHeight="1">
      <c r="A12" s="117" t="s">
        <v>588</v>
      </c>
      <c r="B12" s="134"/>
      <c r="C12" s="119" t="s">
        <v>589</v>
      </c>
      <c r="D12" s="133">
        <v>19619973</v>
      </c>
    </row>
    <row r="13" spans="1:4" ht="20.100000000000001" customHeight="1">
      <c r="A13" s="117" t="s">
        <v>590</v>
      </c>
      <c r="B13" s="134"/>
      <c r="C13" s="119" t="s">
        <v>591</v>
      </c>
      <c r="D13" s="133">
        <v>1112004</v>
      </c>
    </row>
    <row r="14" spans="1:4" ht="20.100000000000001" customHeight="1">
      <c r="A14" s="117" t="s">
        <v>592</v>
      </c>
      <c r="B14" s="134"/>
      <c r="C14" s="119" t="s">
        <v>593</v>
      </c>
      <c r="D14" s="133">
        <v>1348345</v>
      </c>
    </row>
    <row r="15" spans="1:4" ht="20.100000000000001" customHeight="1">
      <c r="A15" s="117" t="s">
        <v>594</v>
      </c>
      <c r="B15" s="134"/>
      <c r="C15" s="119" t="s">
        <v>595</v>
      </c>
      <c r="D15" s="133">
        <v>910331</v>
      </c>
    </row>
    <row r="16" spans="1:4" ht="39.950000000000003" customHeight="1">
      <c r="A16" s="117" t="s">
        <v>596</v>
      </c>
      <c r="B16" s="134"/>
      <c r="C16" s="119" t="s">
        <v>597</v>
      </c>
      <c r="D16" s="133">
        <v>957344</v>
      </c>
    </row>
  </sheetData>
  <mergeCells count="6">
    <mergeCell ref="B7:C7"/>
    <mergeCell ref="A1:D1"/>
    <mergeCell ref="A3:C3"/>
    <mergeCell ref="A4:C4"/>
    <mergeCell ref="B5:C5"/>
    <mergeCell ref="B6:C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F43C5-4493-491F-9804-5488826FA2E4}">
  <dimension ref="A1:Q45"/>
  <sheetViews>
    <sheetView showGridLines="0" zoomScale="80" zoomScaleNormal="80" workbookViewId="0">
      <selection activeCell="C54" sqref="C54"/>
    </sheetView>
  </sheetViews>
  <sheetFormatPr baseColWidth="10" defaultColWidth="9.140625" defaultRowHeight="15"/>
  <cols>
    <col min="1" max="1" width="11" customWidth="1"/>
    <col min="2" max="2" width="43.5703125" customWidth="1"/>
    <col min="3" max="11" width="21.85546875" customWidth="1"/>
  </cols>
  <sheetData>
    <row r="1" spans="1:17" ht="39.950000000000003" customHeight="1">
      <c r="A1" s="37" t="s">
        <v>600</v>
      </c>
      <c r="B1" s="37"/>
      <c r="C1" s="37"/>
      <c r="D1" s="55"/>
      <c r="E1" s="55"/>
      <c r="F1" s="55"/>
      <c r="G1" s="55"/>
      <c r="H1" s="55"/>
      <c r="I1" s="55"/>
      <c r="J1" s="55"/>
      <c r="K1" s="55"/>
    </row>
    <row r="2" spans="1:17" ht="20.100000000000001" customHeight="1">
      <c r="A2" s="62"/>
      <c r="B2" s="63"/>
      <c r="C2" s="63"/>
      <c r="D2" s="62"/>
    </row>
    <row r="3" spans="1:17" ht="20.100000000000001" customHeight="1">
      <c r="A3" s="729" t="s">
        <v>928</v>
      </c>
      <c r="B3" s="731"/>
      <c r="C3" s="731"/>
      <c r="D3" s="730"/>
      <c r="E3" s="42" t="s">
        <v>929</v>
      </c>
      <c r="F3" s="42" t="s">
        <v>968</v>
      </c>
      <c r="G3" s="64"/>
      <c r="H3" s="64"/>
      <c r="I3" s="64"/>
      <c r="J3" s="64"/>
      <c r="K3" s="64"/>
    </row>
    <row r="4" spans="1:17" ht="18.75" customHeight="1">
      <c r="A4" s="65"/>
      <c r="B4" s="65"/>
      <c r="C4" s="65"/>
      <c r="D4" s="56"/>
      <c r="E4" s="66"/>
      <c r="F4" s="64"/>
      <c r="G4" s="64"/>
      <c r="H4" s="64"/>
      <c r="I4" s="64"/>
      <c r="J4" s="64"/>
      <c r="K4" s="64"/>
    </row>
    <row r="5" spans="1:17" ht="20.100000000000001" customHeight="1">
      <c r="A5" s="67"/>
      <c r="B5" s="68"/>
      <c r="C5" s="68"/>
      <c r="D5" s="30" t="s">
        <v>3</v>
      </c>
      <c r="E5" s="30" t="s">
        <v>4</v>
      </c>
      <c r="F5" s="30" t="s">
        <v>5</v>
      </c>
      <c r="G5" s="30" t="s">
        <v>93</v>
      </c>
      <c r="H5" s="30" t="s">
        <v>94</v>
      </c>
      <c r="I5" s="30" t="s">
        <v>371</v>
      </c>
      <c r="J5" s="30" t="s">
        <v>372</v>
      </c>
      <c r="K5" s="30" t="s">
        <v>373</v>
      </c>
    </row>
    <row r="6" spans="1:17" ht="31.5" customHeight="1">
      <c r="A6" s="67"/>
      <c r="B6" s="69"/>
      <c r="C6" s="69"/>
      <c r="D6" s="732" t="s">
        <v>930</v>
      </c>
      <c r="E6" s="726"/>
      <c r="F6" s="726"/>
      <c r="G6" s="726"/>
      <c r="H6" s="726" t="s">
        <v>931</v>
      </c>
      <c r="I6" s="726"/>
      <c r="J6" s="726"/>
      <c r="K6" s="726"/>
    </row>
    <row r="7" spans="1:17" ht="20.100000000000001" customHeight="1">
      <c r="A7" s="70"/>
      <c r="B7" s="65"/>
      <c r="C7" s="65"/>
      <c r="D7" s="732"/>
      <c r="E7" s="726"/>
      <c r="F7" s="726"/>
      <c r="G7" s="726"/>
      <c r="H7" s="726"/>
      <c r="I7" s="726"/>
      <c r="J7" s="726"/>
      <c r="K7" s="726"/>
    </row>
    <row r="8" spans="1:17" ht="39.950000000000003" customHeight="1">
      <c r="A8" s="30" t="s">
        <v>601</v>
      </c>
      <c r="B8" s="729" t="s">
        <v>602</v>
      </c>
      <c r="C8" s="730"/>
      <c r="D8" s="71">
        <v>45838</v>
      </c>
      <c r="E8" s="71">
        <v>45747</v>
      </c>
      <c r="F8" s="71">
        <v>45657</v>
      </c>
      <c r="G8" s="71">
        <v>45565</v>
      </c>
      <c r="H8" s="71">
        <v>45838</v>
      </c>
      <c r="I8" s="71">
        <v>45747</v>
      </c>
      <c r="J8" s="71">
        <v>45657</v>
      </c>
      <c r="K8" s="71">
        <v>45565</v>
      </c>
    </row>
    <row r="9" spans="1:17" ht="32.25" customHeight="1">
      <c r="A9" s="72" t="s">
        <v>603</v>
      </c>
      <c r="B9" s="729" t="s">
        <v>604</v>
      </c>
      <c r="C9" s="730"/>
      <c r="D9" s="73">
        <v>12</v>
      </c>
      <c r="E9" s="73">
        <v>12</v>
      </c>
      <c r="F9" s="73">
        <v>12</v>
      </c>
      <c r="G9" s="73">
        <v>12</v>
      </c>
      <c r="H9" s="73">
        <v>12</v>
      </c>
      <c r="I9" s="73">
        <v>12</v>
      </c>
      <c r="J9" s="73">
        <v>12</v>
      </c>
      <c r="K9" s="73">
        <v>12</v>
      </c>
    </row>
    <row r="10" spans="1:17" ht="20.100000000000001" customHeight="1">
      <c r="A10" s="740" t="s">
        <v>605</v>
      </c>
      <c r="B10" s="741"/>
      <c r="C10" s="742"/>
      <c r="D10" s="183"/>
      <c r="E10" s="184"/>
      <c r="F10" s="184"/>
      <c r="G10" s="184"/>
      <c r="H10" s="184"/>
      <c r="I10" s="184"/>
      <c r="J10" s="184"/>
      <c r="K10" s="185"/>
    </row>
    <row r="11" spans="1:17" ht="20.100000000000001" customHeight="1">
      <c r="A11" s="30" t="s">
        <v>6</v>
      </c>
      <c r="B11" s="729" t="s">
        <v>606</v>
      </c>
      <c r="C11" s="730"/>
      <c r="D11" s="104"/>
      <c r="E11" s="105"/>
      <c r="F11" s="105"/>
      <c r="G11" s="106"/>
      <c r="H11" s="74">
        <v>6664198.8211741652</v>
      </c>
      <c r="I11" s="74">
        <v>6504875.6275216639</v>
      </c>
      <c r="J11" s="74">
        <v>6336497.4145024987</v>
      </c>
      <c r="K11" s="74">
        <v>6159484.7762558321</v>
      </c>
      <c r="M11" s="35"/>
      <c r="N11" s="35"/>
      <c r="O11" s="35"/>
      <c r="P11" s="35"/>
      <c r="Q11" s="35"/>
    </row>
    <row r="12" spans="1:17" ht="20.100000000000001" customHeight="1">
      <c r="A12" s="734" t="s">
        <v>607</v>
      </c>
      <c r="B12" s="735"/>
      <c r="C12" s="736"/>
      <c r="D12" s="180"/>
      <c r="E12" s="181"/>
      <c r="F12" s="181"/>
      <c r="G12" s="181"/>
      <c r="H12" s="181"/>
      <c r="I12" s="181"/>
      <c r="J12" s="181"/>
      <c r="K12" s="182"/>
    </row>
    <row r="13" spans="1:17" ht="20.100000000000001" customHeight="1">
      <c r="A13" s="30" t="s">
        <v>8</v>
      </c>
      <c r="B13" s="729" t="s">
        <v>608</v>
      </c>
      <c r="C13" s="731"/>
      <c r="D13" s="74">
        <v>16715148</v>
      </c>
      <c r="E13" s="74">
        <v>16602212</v>
      </c>
      <c r="F13" s="74">
        <v>16399976</v>
      </c>
      <c r="G13" s="74">
        <v>16241917</v>
      </c>
      <c r="H13" s="74">
        <v>1155100</v>
      </c>
      <c r="I13" s="74">
        <v>1145723</v>
      </c>
      <c r="J13" s="74">
        <v>1127437</v>
      </c>
      <c r="K13" s="74">
        <v>1107708</v>
      </c>
    </row>
    <row r="14" spans="1:17" ht="39.950000000000003" customHeight="1">
      <c r="A14" s="30" t="s">
        <v>10</v>
      </c>
      <c r="B14" s="727" t="s">
        <v>609</v>
      </c>
      <c r="C14" s="728"/>
      <c r="D14" s="74">
        <v>12565889</v>
      </c>
      <c r="E14" s="74">
        <v>12482035</v>
      </c>
      <c r="F14" s="74">
        <v>12338988</v>
      </c>
      <c r="G14" s="74">
        <v>12278064</v>
      </c>
      <c r="H14" s="74">
        <v>628294</v>
      </c>
      <c r="I14" s="74">
        <v>624102</v>
      </c>
      <c r="J14" s="74">
        <v>616949</v>
      </c>
      <c r="K14" s="74">
        <v>613903</v>
      </c>
    </row>
    <row r="15" spans="1:17" ht="20.100000000000001" customHeight="1">
      <c r="A15" s="30" t="s">
        <v>11</v>
      </c>
      <c r="B15" s="727" t="s">
        <v>610</v>
      </c>
      <c r="C15" s="728"/>
      <c r="D15" s="74">
        <v>4149259</v>
      </c>
      <c r="E15" s="74">
        <v>4120177</v>
      </c>
      <c r="F15" s="74">
        <v>4060988</v>
      </c>
      <c r="G15" s="74">
        <v>3963853</v>
      </c>
      <c r="H15" s="74">
        <v>526805</v>
      </c>
      <c r="I15" s="74">
        <v>521621</v>
      </c>
      <c r="J15" s="74">
        <v>510488</v>
      </c>
      <c r="K15" s="74">
        <v>493805</v>
      </c>
    </row>
    <row r="16" spans="1:17" ht="20.100000000000001" customHeight="1">
      <c r="A16" s="30" t="s">
        <v>13</v>
      </c>
      <c r="B16" s="729" t="s">
        <v>611</v>
      </c>
      <c r="C16" s="731"/>
      <c r="D16" s="74">
        <v>5425701</v>
      </c>
      <c r="E16" s="74">
        <v>5267091</v>
      </c>
      <c r="F16" s="74">
        <v>5190434</v>
      </c>
      <c r="G16" s="74">
        <v>5080237</v>
      </c>
      <c r="H16" s="74">
        <v>2073963</v>
      </c>
      <c r="I16" s="74">
        <v>1999695</v>
      </c>
      <c r="J16" s="74">
        <v>1983755</v>
      </c>
      <c r="K16" s="74">
        <v>1940800</v>
      </c>
    </row>
    <row r="17" spans="1:11" ht="39.6" customHeight="1">
      <c r="A17" s="30" t="s">
        <v>14</v>
      </c>
      <c r="B17" s="727" t="s">
        <v>612</v>
      </c>
      <c r="C17" s="728"/>
      <c r="D17" s="74">
        <v>0</v>
      </c>
      <c r="E17" s="74">
        <v>0</v>
      </c>
      <c r="F17" s="74">
        <v>0</v>
      </c>
      <c r="G17" s="74">
        <v>0</v>
      </c>
      <c r="H17" s="74">
        <v>0</v>
      </c>
      <c r="I17" s="74">
        <v>0</v>
      </c>
      <c r="J17" s="74">
        <v>0</v>
      </c>
      <c r="K17" s="74">
        <v>0</v>
      </c>
    </row>
    <row r="18" spans="1:11" ht="20.100000000000001" customHeight="1">
      <c r="A18" s="30" t="s">
        <v>16</v>
      </c>
      <c r="B18" s="727" t="s">
        <v>613</v>
      </c>
      <c r="C18" s="728"/>
      <c r="D18" s="74">
        <v>5403228</v>
      </c>
      <c r="E18" s="74">
        <v>5254764</v>
      </c>
      <c r="F18" s="74">
        <v>5144239</v>
      </c>
      <c r="G18" s="74">
        <v>5033446</v>
      </c>
      <c r="H18" s="74">
        <v>2051491</v>
      </c>
      <c r="I18" s="74">
        <v>1987368</v>
      </c>
      <c r="J18" s="74">
        <v>1937560</v>
      </c>
      <c r="K18" s="74">
        <v>1894009</v>
      </c>
    </row>
    <row r="19" spans="1:11" ht="24" customHeight="1">
      <c r="A19" s="30" t="s">
        <v>17</v>
      </c>
      <c r="B19" s="727" t="s">
        <v>614</v>
      </c>
      <c r="C19" s="728"/>
      <c r="D19" s="74">
        <v>22473</v>
      </c>
      <c r="E19" s="74">
        <v>12327</v>
      </c>
      <c r="F19" s="74">
        <v>46195</v>
      </c>
      <c r="G19" s="74">
        <v>46791</v>
      </c>
      <c r="H19" s="74">
        <v>22473</v>
      </c>
      <c r="I19" s="74">
        <v>12327</v>
      </c>
      <c r="J19" s="74">
        <v>46195</v>
      </c>
      <c r="K19" s="74">
        <v>46791</v>
      </c>
    </row>
    <row r="20" spans="1:11" ht="23.25" customHeight="1">
      <c r="A20" s="30" t="s">
        <v>20</v>
      </c>
      <c r="B20" s="727" t="s">
        <v>615</v>
      </c>
      <c r="C20" s="733"/>
      <c r="D20" s="104"/>
      <c r="E20" s="106"/>
      <c r="F20" s="106"/>
      <c r="G20" s="106"/>
      <c r="H20" s="75">
        <v>0</v>
      </c>
      <c r="I20" s="75">
        <v>0</v>
      </c>
      <c r="J20" s="75">
        <v>0</v>
      </c>
      <c r="K20" s="75">
        <v>0</v>
      </c>
    </row>
    <row r="21" spans="1:11" ht="20.100000000000001" customHeight="1">
      <c r="A21" s="30" t="s">
        <v>22</v>
      </c>
      <c r="B21" s="729" t="s">
        <v>616</v>
      </c>
      <c r="C21" s="731"/>
      <c r="D21" s="74">
        <v>2301529</v>
      </c>
      <c r="E21" s="74">
        <v>2216505</v>
      </c>
      <c r="F21" s="74">
        <v>2179933</v>
      </c>
      <c r="G21" s="74">
        <v>2175004</v>
      </c>
      <c r="H21" s="74">
        <v>266461</v>
      </c>
      <c r="I21" s="74">
        <v>245782</v>
      </c>
      <c r="J21" s="74">
        <v>235963</v>
      </c>
      <c r="K21" s="74">
        <v>226450</v>
      </c>
    </row>
    <row r="22" spans="1:11" ht="36" customHeight="1">
      <c r="A22" s="30" t="s">
        <v>24</v>
      </c>
      <c r="B22" s="727" t="s">
        <v>617</v>
      </c>
      <c r="C22" s="728"/>
      <c r="D22" s="74">
        <v>93855</v>
      </c>
      <c r="E22" s="74">
        <v>78277</v>
      </c>
      <c r="F22" s="74">
        <v>70479</v>
      </c>
      <c r="G22" s="74">
        <v>60710</v>
      </c>
      <c r="H22" s="74">
        <v>93855</v>
      </c>
      <c r="I22" s="74">
        <v>78277</v>
      </c>
      <c r="J22" s="74">
        <v>70479</v>
      </c>
      <c r="K22" s="74">
        <v>60710</v>
      </c>
    </row>
    <row r="23" spans="1:11" ht="20.100000000000001" customHeight="1">
      <c r="A23" s="30" t="s">
        <v>25</v>
      </c>
      <c r="B23" s="727" t="s">
        <v>618</v>
      </c>
      <c r="C23" s="728"/>
      <c r="D23" s="74">
        <v>0</v>
      </c>
      <c r="E23" s="74">
        <v>0</v>
      </c>
      <c r="F23" s="74">
        <v>0</v>
      </c>
      <c r="G23" s="74">
        <v>0</v>
      </c>
      <c r="H23" s="74">
        <v>0</v>
      </c>
      <c r="I23" s="74">
        <v>0</v>
      </c>
      <c r="J23" s="74">
        <v>0</v>
      </c>
      <c r="K23" s="74">
        <v>0</v>
      </c>
    </row>
    <row r="24" spans="1:11" ht="20.100000000000001" customHeight="1">
      <c r="A24" s="30" t="s">
        <v>26</v>
      </c>
      <c r="B24" s="727" t="s">
        <v>619</v>
      </c>
      <c r="C24" s="728"/>
      <c r="D24" s="74">
        <v>2207674</v>
      </c>
      <c r="E24" s="74">
        <v>2138228</v>
      </c>
      <c r="F24" s="74">
        <v>2109454</v>
      </c>
      <c r="G24" s="74">
        <v>2114294</v>
      </c>
      <c r="H24" s="74">
        <v>172606</v>
      </c>
      <c r="I24" s="74">
        <v>167505</v>
      </c>
      <c r="J24" s="74">
        <v>165484</v>
      </c>
      <c r="K24" s="74">
        <v>165740</v>
      </c>
    </row>
    <row r="25" spans="1:11" ht="20.100000000000001" customHeight="1">
      <c r="A25" s="30" t="s">
        <v>27</v>
      </c>
      <c r="B25" s="729" t="s">
        <v>620</v>
      </c>
      <c r="C25" s="731"/>
      <c r="D25" s="74">
        <v>39650</v>
      </c>
      <c r="E25" s="74">
        <v>39650</v>
      </c>
      <c r="F25" s="74">
        <v>40396</v>
      </c>
      <c r="G25" s="74">
        <v>40892</v>
      </c>
      <c r="H25" s="74">
        <v>0</v>
      </c>
      <c r="I25" s="74">
        <v>0</v>
      </c>
      <c r="J25" s="74">
        <v>0</v>
      </c>
      <c r="K25" s="74">
        <v>0</v>
      </c>
    </row>
    <row r="26" spans="1:11" ht="20.100000000000001" customHeight="1">
      <c r="A26" s="30" t="s">
        <v>28</v>
      </c>
      <c r="B26" s="729" t="s">
        <v>621</v>
      </c>
      <c r="C26" s="731"/>
      <c r="D26" s="74">
        <v>1234369</v>
      </c>
      <c r="E26" s="74">
        <v>1068506</v>
      </c>
      <c r="F26" s="74">
        <v>916619</v>
      </c>
      <c r="G26" s="74">
        <v>772404</v>
      </c>
      <c r="H26" s="74">
        <v>44094</v>
      </c>
      <c r="I26" s="74">
        <v>33736</v>
      </c>
      <c r="J26" s="74">
        <v>22994</v>
      </c>
      <c r="K26" s="74">
        <v>11878</v>
      </c>
    </row>
    <row r="27" spans="1:11" ht="20.100000000000001" customHeight="1">
      <c r="A27" s="30" t="s">
        <v>30</v>
      </c>
      <c r="B27" s="729" t="s">
        <v>622</v>
      </c>
      <c r="C27" s="730"/>
      <c r="D27" s="104"/>
      <c r="E27" s="106"/>
      <c r="F27" s="106"/>
      <c r="G27" s="106"/>
      <c r="H27" s="74">
        <v>3539618</v>
      </c>
      <c r="I27" s="74">
        <v>3424936</v>
      </c>
      <c r="J27" s="74">
        <v>3370148</v>
      </c>
      <c r="K27" s="74">
        <v>3286837</v>
      </c>
    </row>
    <row r="28" spans="1:11" ht="20.100000000000001" customHeight="1">
      <c r="A28" s="734" t="s">
        <v>623</v>
      </c>
      <c r="B28" s="735"/>
      <c r="C28" s="736"/>
      <c r="D28" s="180"/>
      <c r="E28" s="181"/>
      <c r="F28" s="181"/>
      <c r="G28" s="181"/>
      <c r="H28" s="181"/>
      <c r="I28" s="181"/>
      <c r="J28" s="181"/>
      <c r="K28" s="182"/>
    </row>
    <row r="29" spans="1:11" ht="60" customHeight="1">
      <c r="A29" s="30" t="s">
        <v>32</v>
      </c>
      <c r="B29" s="729" t="s">
        <v>624</v>
      </c>
      <c r="C29" s="731"/>
      <c r="D29" s="74">
        <v>0</v>
      </c>
      <c r="E29" s="74">
        <v>0</v>
      </c>
      <c r="F29" s="74">
        <v>0</v>
      </c>
      <c r="G29" s="74">
        <v>0</v>
      </c>
      <c r="H29" s="74">
        <v>0</v>
      </c>
      <c r="I29" s="74">
        <v>0</v>
      </c>
      <c r="J29" s="74">
        <v>0</v>
      </c>
      <c r="K29" s="74">
        <v>0</v>
      </c>
    </row>
    <row r="30" spans="1:11" ht="20.100000000000001" customHeight="1">
      <c r="A30" s="30" t="s">
        <v>34</v>
      </c>
      <c r="B30" s="729" t="s">
        <v>625</v>
      </c>
      <c r="C30" s="731"/>
      <c r="D30" s="74">
        <v>187235</v>
      </c>
      <c r="E30" s="74">
        <v>196997</v>
      </c>
      <c r="F30" s="74">
        <v>198041</v>
      </c>
      <c r="G30" s="74">
        <v>197718</v>
      </c>
      <c r="H30" s="74">
        <v>110026</v>
      </c>
      <c r="I30" s="74">
        <v>115913</v>
      </c>
      <c r="J30" s="74">
        <v>116654</v>
      </c>
      <c r="K30" s="74">
        <v>116475</v>
      </c>
    </row>
    <row r="31" spans="1:11" ht="20.100000000000001" customHeight="1">
      <c r="A31" s="30" t="s">
        <v>36</v>
      </c>
      <c r="B31" s="729" t="s">
        <v>626</v>
      </c>
      <c r="C31" s="731"/>
      <c r="D31" s="74">
        <v>254131</v>
      </c>
      <c r="E31" s="74">
        <v>243684</v>
      </c>
      <c r="F31" s="74">
        <v>251006</v>
      </c>
      <c r="G31" s="74">
        <v>254683</v>
      </c>
      <c r="H31" s="74">
        <v>61833</v>
      </c>
      <c r="I31" s="74">
        <v>59866</v>
      </c>
      <c r="J31" s="74">
        <v>64135</v>
      </c>
      <c r="K31" s="74">
        <v>69449</v>
      </c>
    </row>
    <row r="32" spans="1:11" ht="46.5" customHeight="1">
      <c r="A32" s="30" t="s">
        <v>627</v>
      </c>
      <c r="B32" s="729" t="s">
        <v>628</v>
      </c>
      <c r="C32" s="730"/>
      <c r="D32" s="104"/>
      <c r="E32" s="105"/>
      <c r="F32" s="105"/>
      <c r="G32" s="107"/>
      <c r="H32" s="309">
        <v>0</v>
      </c>
      <c r="I32" s="309">
        <v>0</v>
      </c>
      <c r="J32" s="309">
        <v>0</v>
      </c>
      <c r="K32" s="309">
        <v>0</v>
      </c>
    </row>
    <row r="33" spans="1:11" ht="20.100000000000001" customHeight="1">
      <c r="A33" s="30" t="s">
        <v>629</v>
      </c>
      <c r="B33" s="729" t="s">
        <v>630</v>
      </c>
      <c r="C33" s="730"/>
      <c r="D33" s="104"/>
      <c r="E33" s="106"/>
      <c r="F33" s="106"/>
      <c r="G33" s="107"/>
      <c r="H33" s="310">
        <v>0</v>
      </c>
      <c r="I33" s="310">
        <v>0</v>
      </c>
      <c r="J33" s="310">
        <v>0</v>
      </c>
      <c r="K33" s="310">
        <v>0</v>
      </c>
    </row>
    <row r="34" spans="1:11" ht="20.100000000000001" customHeight="1">
      <c r="A34" s="30" t="s">
        <v>40</v>
      </c>
      <c r="B34" s="729" t="s">
        <v>631</v>
      </c>
      <c r="C34" s="731"/>
      <c r="D34" s="74">
        <v>441365</v>
      </c>
      <c r="E34" s="74">
        <v>440681</v>
      </c>
      <c r="F34" s="74">
        <v>449047</v>
      </c>
      <c r="G34" s="74">
        <v>452401</v>
      </c>
      <c r="H34" s="74">
        <v>171860</v>
      </c>
      <c r="I34" s="74">
        <v>175779</v>
      </c>
      <c r="J34" s="74">
        <v>180789</v>
      </c>
      <c r="K34" s="74">
        <v>185924</v>
      </c>
    </row>
    <row r="35" spans="1:11" ht="20.100000000000001" customHeight="1">
      <c r="A35" s="30" t="s">
        <v>176</v>
      </c>
      <c r="B35" s="727" t="s">
        <v>632</v>
      </c>
      <c r="C35" s="728"/>
      <c r="D35" s="74">
        <v>0</v>
      </c>
      <c r="E35" s="74">
        <v>0</v>
      </c>
      <c r="F35" s="74">
        <v>0</v>
      </c>
      <c r="G35" s="74">
        <v>0</v>
      </c>
      <c r="H35" s="74">
        <v>0</v>
      </c>
      <c r="I35" s="74">
        <v>0</v>
      </c>
      <c r="J35" s="74">
        <v>0</v>
      </c>
      <c r="K35" s="74">
        <v>0</v>
      </c>
    </row>
    <row r="36" spans="1:11" ht="20.100000000000001" customHeight="1">
      <c r="A36" s="30" t="s">
        <v>178</v>
      </c>
      <c r="B36" s="727" t="s">
        <v>633</v>
      </c>
      <c r="C36" s="728"/>
      <c r="D36" s="74">
        <v>0</v>
      </c>
      <c r="E36" s="74">
        <v>0</v>
      </c>
      <c r="F36" s="74">
        <v>0</v>
      </c>
      <c r="G36" s="74">
        <v>0</v>
      </c>
      <c r="H36" s="74">
        <v>0</v>
      </c>
      <c r="I36" s="74">
        <v>0</v>
      </c>
      <c r="J36" s="74">
        <v>0</v>
      </c>
      <c r="K36" s="74">
        <v>0</v>
      </c>
    </row>
    <row r="37" spans="1:11" ht="20.100000000000001" customHeight="1">
      <c r="A37" s="30" t="s">
        <v>180</v>
      </c>
      <c r="B37" s="727" t="s">
        <v>634</v>
      </c>
      <c r="C37" s="728"/>
      <c r="D37" s="74">
        <v>441365</v>
      </c>
      <c r="E37" s="74">
        <v>440681</v>
      </c>
      <c r="F37" s="74">
        <v>449047</v>
      </c>
      <c r="G37" s="74">
        <v>452401</v>
      </c>
      <c r="H37" s="74">
        <v>171860</v>
      </c>
      <c r="I37" s="74">
        <v>175779</v>
      </c>
      <c r="J37" s="74">
        <v>180789</v>
      </c>
      <c r="K37" s="74">
        <v>185924</v>
      </c>
    </row>
    <row r="38" spans="1:11" ht="20.100000000000001" customHeight="1">
      <c r="A38" s="76"/>
      <c r="B38" s="77"/>
      <c r="C38" s="77"/>
      <c r="D38" s="62"/>
      <c r="E38" s="62"/>
      <c r="F38" s="62"/>
      <c r="G38" s="58"/>
      <c r="H38" s="737" t="s">
        <v>932</v>
      </c>
      <c r="I38" s="738"/>
      <c r="J38" s="738"/>
      <c r="K38" s="739"/>
    </row>
    <row r="39" spans="1:11">
      <c r="A39" s="30" t="s">
        <v>42</v>
      </c>
      <c r="B39" s="729" t="s">
        <v>635</v>
      </c>
      <c r="C39" s="730"/>
      <c r="D39" s="108"/>
      <c r="E39" s="109"/>
      <c r="F39" s="109"/>
      <c r="G39" s="109"/>
      <c r="H39" s="148">
        <v>6664199</v>
      </c>
      <c r="I39" s="148">
        <v>6504876</v>
      </c>
      <c r="J39" s="148">
        <v>6336497</v>
      </c>
      <c r="K39" s="148">
        <v>6159485</v>
      </c>
    </row>
    <row r="40" spans="1:11">
      <c r="A40" s="30" t="s">
        <v>43</v>
      </c>
      <c r="B40" s="729" t="s">
        <v>636</v>
      </c>
      <c r="C40" s="730"/>
      <c r="D40" s="110"/>
      <c r="E40" s="111"/>
      <c r="F40" s="111"/>
      <c r="G40" s="111"/>
      <c r="H40" s="148">
        <v>3367758</v>
      </c>
      <c r="I40" s="148">
        <v>3249157</v>
      </c>
      <c r="J40" s="148">
        <v>3189359</v>
      </c>
      <c r="K40" s="148">
        <v>3100913</v>
      </c>
    </row>
    <row r="41" spans="1:11">
      <c r="A41" s="30" t="s">
        <v>46</v>
      </c>
      <c r="B41" s="729" t="s">
        <v>637</v>
      </c>
      <c r="C41" s="730"/>
      <c r="D41" s="112"/>
      <c r="E41" s="113"/>
      <c r="F41" s="113"/>
      <c r="G41" s="114"/>
      <c r="H41" s="311">
        <v>1.9794</v>
      </c>
      <c r="I41" s="311">
        <v>2.0053000000000001</v>
      </c>
      <c r="J41" s="311">
        <v>1.9887999999999999</v>
      </c>
      <c r="K41" s="311">
        <v>1.9903999999999999</v>
      </c>
    </row>
    <row r="45" spans="1:11">
      <c r="A45" s="143"/>
      <c r="B45" s="144"/>
      <c r="C45" s="145"/>
      <c r="D45" s="144"/>
      <c r="E45" s="141"/>
    </row>
  </sheetData>
  <mergeCells count="37">
    <mergeCell ref="H38:K38"/>
    <mergeCell ref="B39:C39"/>
    <mergeCell ref="B40:C40"/>
    <mergeCell ref="B41:C41"/>
    <mergeCell ref="B9:C9"/>
    <mergeCell ref="A10:C10"/>
    <mergeCell ref="A12:C12"/>
    <mergeCell ref="B36:C36"/>
    <mergeCell ref="B37:C37"/>
    <mergeCell ref="B30:C30"/>
    <mergeCell ref="B31:C31"/>
    <mergeCell ref="B32:C32"/>
    <mergeCell ref="B33:C33"/>
    <mergeCell ref="B34:C34"/>
    <mergeCell ref="B35:C35"/>
    <mergeCell ref="B26:C26"/>
    <mergeCell ref="B27:C27"/>
    <mergeCell ref="B29:C29"/>
    <mergeCell ref="B25:C25"/>
    <mergeCell ref="A28:C28"/>
    <mergeCell ref="B24:C24"/>
    <mergeCell ref="H6:K7"/>
    <mergeCell ref="B23:C23"/>
    <mergeCell ref="B8:C8"/>
    <mergeCell ref="B11:C11"/>
    <mergeCell ref="A3:D3"/>
    <mergeCell ref="D6:G7"/>
    <mergeCell ref="B18:C18"/>
    <mergeCell ref="B19:C19"/>
    <mergeCell ref="B20:C20"/>
    <mergeCell ref="B21:C21"/>
    <mergeCell ref="B22:C22"/>
    <mergeCell ref="B13:C13"/>
    <mergeCell ref="B14:C14"/>
    <mergeCell ref="B15:C15"/>
    <mergeCell ref="B16:C16"/>
    <mergeCell ref="B17:C17"/>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C5B7B-366F-483E-8C88-98C775841C7E}">
  <dimension ref="A1:I14"/>
  <sheetViews>
    <sheetView workbookViewId="0">
      <selection activeCell="C54" sqref="C54"/>
    </sheetView>
  </sheetViews>
  <sheetFormatPr baseColWidth="10" defaultColWidth="9.140625" defaultRowHeight="15"/>
  <cols>
    <col min="1" max="1" width="1.5703125" style="149" customWidth="1"/>
    <col min="2" max="2" width="20.5703125" style="149" customWidth="1"/>
    <col min="3" max="3" width="47" style="149" bestFit="1" customWidth="1"/>
    <col min="4" max="6" width="20.5703125" style="149" customWidth="1"/>
    <col min="7" max="9" width="21.85546875" style="149" customWidth="1"/>
    <col min="10" max="16384" width="9.140625" style="149"/>
  </cols>
  <sheetData>
    <row r="1" spans="1:9" ht="39.950000000000003" customHeight="1">
      <c r="B1" s="150" t="s">
        <v>974</v>
      </c>
      <c r="C1" s="150"/>
      <c r="D1" s="150"/>
      <c r="E1" s="150"/>
      <c r="F1" s="150"/>
      <c r="G1" s="150"/>
      <c r="H1" s="150"/>
      <c r="I1" s="150"/>
    </row>
    <row r="2" spans="1:9">
      <c r="A2" s="151"/>
      <c r="B2" s="149" t="s">
        <v>976</v>
      </c>
      <c r="C2" s="149" t="s">
        <v>1515</v>
      </c>
      <c r="D2" s="151"/>
      <c r="E2" s="151"/>
      <c r="F2" s="151"/>
      <c r="G2" s="151"/>
      <c r="H2" s="151"/>
      <c r="I2" s="151"/>
    </row>
    <row r="3" spans="1:9">
      <c r="B3" s="149" t="s">
        <v>977</v>
      </c>
      <c r="C3" s="149" t="s">
        <v>978</v>
      </c>
    </row>
    <row r="5" spans="1:9" ht="26.25">
      <c r="B5" s="151" t="s">
        <v>975</v>
      </c>
    </row>
    <row r="6" spans="1:9">
      <c r="B6" s="149" t="s">
        <v>979</v>
      </c>
      <c r="C6" s="149" t="s">
        <v>980</v>
      </c>
    </row>
    <row r="7" spans="1:9">
      <c r="B7" s="149" t="s">
        <v>981</v>
      </c>
      <c r="C7" s="149" t="s">
        <v>982</v>
      </c>
    </row>
    <row r="8" spans="1:9">
      <c r="B8" s="149" t="s">
        <v>983</v>
      </c>
      <c r="C8" s="149" t="s">
        <v>984</v>
      </c>
    </row>
    <row r="9" spans="1:9">
      <c r="B9" s="149" t="s">
        <v>985</v>
      </c>
      <c r="C9" s="149" t="s">
        <v>986</v>
      </c>
    </row>
    <row r="10" spans="1:9">
      <c r="B10" s="149" t="s">
        <v>987</v>
      </c>
      <c r="C10" s="149" t="s">
        <v>988</v>
      </c>
    </row>
    <row r="11" spans="1:9">
      <c r="B11" s="149" t="s">
        <v>989</v>
      </c>
      <c r="C11" s="149" t="s">
        <v>990</v>
      </c>
    </row>
    <row r="12" spans="1:9">
      <c r="B12" s="149" t="s">
        <v>991</v>
      </c>
      <c r="C12" s="149" t="s">
        <v>992</v>
      </c>
    </row>
    <row r="13" spans="1:9">
      <c r="B13" s="149" t="s">
        <v>993</v>
      </c>
      <c r="C13" s="149" t="s">
        <v>994</v>
      </c>
    </row>
    <row r="14" spans="1:9">
      <c r="B14" s="149" t="s">
        <v>995</v>
      </c>
      <c r="C14" s="149" t="s">
        <v>996</v>
      </c>
    </row>
  </sheetData>
  <pageMargins left="0.7" right="0.7" top="0.78740157499999996" bottom="0.78740157499999996"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4BF59-AB56-4446-996C-63E7722E202A}">
  <dimension ref="A1:I43"/>
  <sheetViews>
    <sheetView showGridLines="0" zoomScaleNormal="100" workbookViewId="0">
      <selection activeCell="C54" sqref="C54"/>
    </sheetView>
  </sheetViews>
  <sheetFormatPr baseColWidth="10" defaultColWidth="9.140625" defaultRowHeight="15"/>
  <cols>
    <col min="1" max="1" width="11" customWidth="1"/>
    <col min="2" max="3" width="2.140625" customWidth="1"/>
    <col min="4" max="4" width="65.5703125" customWidth="1"/>
    <col min="5" max="9" width="21.85546875" customWidth="1"/>
  </cols>
  <sheetData>
    <row r="1" spans="1:9" ht="39.950000000000003" customHeight="1">
      <c r="A1" s="744" t="s">
        <v>950</v>
      </c>
      <c r="B1" s="744"/>
      <c r="C1" s="744"/>
      <c r="D1" s="744"/>
      <c r="E1" s="55"/>
      <c r="F1" s="55"/>
      <c r="G1" s="55"/>
      <c r="H1" s="55"/>
      <c r="I1" s="55"/>
    </row>
    <row r="2" spans="1:9" ht="20.100000000000001" customHeight="1">
      <c r="A2" s="470" t="s">
        <v>149</v>
      </c>
      <c r="B2" s="470"/>
      <c r="C2" s="470"/>
      <c r="D2" s="470"/>
      <c r="E2" s="470"/>
      <c r="F2" s="470"/>
      <c r="G2" s="470"/>
      <c r="H2" s="470"/>
      <c r="I2" s="470"/>
    </row>
    <row r="3" spans="1:9" ht="39.950000000000003" customHeight="1">
      <c r="A3" s="470"/>
      <c r="B3" s="470"/>
      <c r="C3" s="470"/>
      <c r="D3" s="470"/>
      <c r="E3" s="470"/>
      <c r="F3" s="470"/>
      <c r="G3" s="470"/>
      <c r="H3" s="470"/>
      <c r="I3" s="470"/>
    </row>
    <row r="4" spans="1:9">
      <c r="A4" s="520"/>
      <c r="B4" s="532"/>
      <c r="C4" s="532"/>
      <c r="D4" s="533"/>
      <c r="E4" s="515" t="s">
        <v>3</v>
      </c>
      <c r="F4" s="515" t="s">
        <v>4</v>
      </c>
      <c r="G4" s="515" t="s">
        <v>5</v>
      </c>
      <c r="H4" s="515" t="s">
        <v>93</v>
      </c>
      <c r="I4" s="515" t="s">
        <v>94</v>
      </c>
    </row>
    <row r="5" spans="1:9">
      <c r="A5" s="745" t="s">
        <v>639</v>
      </c>
      <c r="B5" s="746"/>
      <c r="C5" s="746"/>
      <c r="D5" s="534" t="s">
        <v>933</v>
      </c>
      <c r="E5" s="747" t="s">
        <v>640</v>
      </c>
      <c r="F5" s="748"/>
      <c r="G5" s="748"/>
      <c r="H5" s="749"/>
      <c r="I5" s="521" t="s">
        <v>641</v>
      </c>
    </row>
    <row r="6" spans="1:9">
      <c r="A6" s="535"/>
      <c r="B6" s="536"/>
      <c r="C6" s="536"/>
      <c r="D6" s="537"/>
      <c r="E6" s="117" t="s">
        <v>642</v>
      </c>
      <c r="F6" s="117" t="s">
        <v>643</v>
      </c>
      <c r="G6" s="117" t="s">
        <v>644</v>
      </c>
      <c r="H6" s="117" t="s">
        <v>645</v>
      </c>
      <c r="I6" s="518"/>
    </row>
    <row r="7" spans="1:9">
      <c r="A7" s="680" t="s">
        <v>646</v>
      </c>
      <c r="B7" s="681"/>
      <c r="C7" s="681"/>
      <c r="D7" s="681"/>
      <c r="E7" s="750"/>
      <c r="F7" s="751"/>
      <c r="G7" s="751"/>
      <c r="H7" s="751"/>
      <c r="I7" s="751"/>
    </row>
    <row r="8" spans="1:9">
      <c r="A8" s="519" t="s">
        <v>6</v>
      </c>
      <c r="B8" s="743" t="s">
        <v>647</v>
      </c>
      <c r="C8" s="743"/>
      <c r="D8" s="743"/>
      <c r="E8" s="494">
        <v>2444068</v>
      </c>
      <c r="F8" s="494">
        <v>180</v>
      </c>
      <c r="G8" s="494">
        <v>9989</v>
      </c>
      <c r="H8" s="494">
        <v>1248951</v>
      </c>
      <c r="I8" s="494">
        <v>3693019</v>
      </c>
    </row>
    <row r="9" spans="1:9">
      <c r="A9" s="117" t="s">
        <v>8</v>
      </c>
      <c r="B9" s="538"/>
      <c r="C9" s="752" t="s">
        <v>648</v>
      </c>
      <c r="D9" s="752"/>
      <c r="E9" s="494">
        <v>2444068</v>
      </c>
      <c r="F9" s="494">
        <v>15</v>
      </c>
      <c r="G9" s="494">
        <v>1579</v>
      </c>
      <c r="H9" s="494">
        <v>1133297</v>
      </c>
      <c r="I9" s="494">
        <v>3577365</v>
      </c>
    </row>
    <row r="10" spans="1:9">
      <c r="A10" s="117" t="s">
        <v>10</v>
      </c>
      <c r="B10" s="538"/>
      <c r="C10" s="752" t="s">
        <v>649</v>
      </c>
      <c r="D10" s="753"/>
      <c r="E10" s="539"/>
      <c r="F10" s="494">
        <v>165</v>
      </c>
      <c r="G10" s="494">
        <v>8410</v>
      </c>
      <c r="H10" s="494">
        <v>115654</v>
      </c>
      <c r="I10" s="494">
        <v>115654</v>
      </c>
    </row>
    <row r="11" spans="1:9">
      <c r="A11" s="117" t="s">
        <v>11</v>
      </c>
      <c r="B11" s="754" t="s">
        <v>650</v>
      </c>
      <c r="C11" s="754"/>
      <c r="D11" s="718"/>
      <c r="E11" s="540"/>
      <c r="F11" s="494">
        <v>16862759</v>
      </c>
      <c r="G11" s="494">
        <v>13737</v>
      </c>
      <c r="H11" s="494">
        <v>1366</v>
      </c>
      <c r="I11" s="494">
        <v>15822530</v>
      </c>
    </row>
    <row r="12" spans="1:9">
      <c r="A12" s="117" t="s">
        <v>13</v>
      </c>
      <c r="B12" s="538"/>
      <c r="C12" s="752" t="s">
        <v>609</v>
      </c>
      <c r="D12" s="753"/>
      <c r="E12" s="540"/>
      <c r="F12" s="494">
        <v>12641914</v>
      </c>
      <c r="G12" s="494">
        <v>4438</v>
      </c>
      <c r="H12" s="494">
        <v>616</v>
      </c>
      <c r="I12" s="494">
        <v>12014650</v>
      </c>
    </row>
    <row r="13" spans="1:9">
      <c r="A13" s="117" t="s">
        <v>14</v>
      </c>
      <c r="B13" s="538"/>
      <c r="C13" s="752" t="s">
        <v>610</v>
      </c>
      <c r="D13" s="753"/>
      <c r="E13" s="540"/>
      <c r="F13" s="494">
        <v>4220845</v>
      </c>
      <c r="G13" s="494">
        <v>9299</v>
      </c>
      <c r="H13" s="494">
        <v>750</v>
      </c>
      <c r="I13" s="494">
        <v>3807880</v>
      </c>
    </row>
    <row r="14" spans="1:9">
      <c r="A14" s="117" t="s">
        <v>16</v>
      </c>
      <c r="B14" s="754" t="s">
        <v>651</v>
      </c>
      <c r="C14" s="754"/>
      <c r="D14" s="718"/>
      <c r="E14" s="540"/>
      <c r="F14" s="494">
        <v>6587010</v>
      </c>
      <c r="G14" s="494">
        <v>1352819</v>
      </c>
      <c r="H14" s="494">
        <v>2622511</v>
      </c>
      <c r="I14" s="494">
        <v>6365012</v>
      </c>
    </row>
    <row r="15" spans="1:9">
      <c r="A15" s="117" t="s">
        <v>17</v>
      </c>
      <c r="B15" s="538"/>
      <c r="C15" s="752" t="s">
        <v>652</v>
      </c>
      <c r="D15" s="753"/>
      <c r="E15" s="540"/>
      <c r="F15" s="494">
        <v>0</v>
      </c>
      <c r="G15" s="494">
        <v>0</v>
      </c>
      <c r="H15" s="494">
        <v>0</v>
      </c>
      <c r="I15" s="494">
        <v>0</v>
      </c>
    </row>
    <row r="16" spans="1:9">
      <c r="A16" s="117" t="s">
        <v>20</v>
      </c>
      <c r="B16" s="538"/>
      <c r="C16" s="752" t="s">
        <v>653</v>
      </c>
      <c r="D16" s="753"/>
      <c r="E16" s="540"/>
      <c r="F16" s="494">
        <v>6587010</v>
      </c>
      <c r="G16" s="494">
        <v>1352819</v>
      </c>
      <c r="H16" s="494">
        <v>2622511</v>
      </c>
      <c r="I16" s="494">
        <v>6365012</v>
      </c>
    </row>
    <row r="17" spans="1:9">
      <c r="A17" s="117" t="s">
        <v>22</v>
      </c>
      <c r="B17" s="754" t="s">
        <v>654</v>
      </c>
      <c r="C17" s="754"/>
      <c r="D17" s="718"/>
      <c r="E17" s="541"/>
      <c r="F17" s="494">
        <v>0</v>
      </c>
      <c r="G17" s="494">
        <v>0</v>
      </c>
      <c r="H17" s="494">
        <v>0</v>
      </c>
      <c r="I17" s="494">
        <v>0</v>
      </c>
    </row>
    <row r="18" spans="1:9">
      <c r="A18" s="117" t="s">
        <v>24</v>
      </c>
      <c r="B18" s="754" t="s">
        <v>655</v>
      </c>
      <c r="C18" s="754"/>
      <c r="D18" s="754"/>
      <c r="E18" s="494">
        <v>16752</v>
      </c>
      <c r="F18" s="494">
        <v>1052071</v>
      </c>
      <c r="G18" s="494">
        <v>0</v>
      </c>
      <c r="H18" s="494">
        <v>0</v>
      </c>
      <c r="I18" s="494">
        <v>0</v>
      </c>
    </row>
    <row r="19" spans="1:9">
      <c r="A19" s="117" t="s">
        <v>25</v>
      </c>
      <c r="B19" s="538"/>
      <c r="C19" s="752" t="s">
        <v>656</v>
      </c>
      <c r="D19" s="752"/>
      <c r="E19" s="494">
        <v>16752</v>
      </c>
      <c r="F19" s="542"/>
      <c r="G19" s="543"/>
      <c r="H19" s="543"/>
      <c r="I19" s="544"/>
    </row>
    <row r="20" spans="1:9" ht="33.75" customHeight="1">
      <c r="A20" s="117" t="s">
        <v>26</v>
      </c>
      <c r="B20" s="538"/>
      <c r="C20" s="752" t="s">
        <v>657</v>
      </c>
      <c r="D20" s="753"/>
      <c r="E20" s="539"/>
      <c r="F20" s="494">
        <v>1052071</v>
      </c>
      <c r="G20" s="494">
        <v>0</v>
      </c>
      <c r="H20" s="494">
        <v>0</v>
      </c>
      <c r="I20" s="494">
        <v>0</v>
      </c>
    </row>
    <row r="21" spans="1:9" ht="23.25" customHeight="1">
      <c r="A21" s="120" t="s">
        <v>27</v>
      </c>
      <c r="B21" s="681" t="s">
        <v>658</v>
      </c>
      <c r="C21" s="681"/>
      <c r="D21" s="755"/>
      <c r="E21" s="545"/>
      <c r="F21" s="543"/>
      <c r="G21" s="543"/>
      <c r="H21" s="544"/>
      <c r="I21" s="494">
        <v>25880561</v>
      </c>
    </row>
    <row r="22" spans="1:9" ht="23.25" customHeight="1">
      <c r="A22" s="680" t="s">
        <v>659</v>
      </c>
      <c r="B22" s="681"/>
      <c r="C22" s="681"/>
      <c r="D22" s="681"/>
      <c r="E22" s="681"/>
      <c r="F22" s="681"/>
      <c r="G22" s="681"/>
      <c r="H22" s="681"/>
      <c r="I22" s="755"/>
    </row>
    <row r="23" spans="1:9" ht="23.25" customHeight="1">
      <c r="A23" s="120" t="s">
        <v>28</v>
      </c>
      <c r="B23" s="717" t="s">
        <v>606</v>
      </c>
      <c r="C23" s="754"/>
      <c r="D23" s="754"/>
      <c r="E23" s="546"/>
      <c r="F23" s="543"/>
      <c r="G23" s="543"/>
      <c r="H23" s="544"/>
      <c r="I23" s="494">
        <v>244194</v>
      </c>
    </row>
    <row r="24" spans="1:9" ht="23.25" customHeight="1">
      <c r="A24" s="120" t="s">
        <v>660</v>
      </c>
      <c r="B24" s="717" t="s">
        <v>661</v>
      </c>
      <c r="C24" s="754"/>
      <c r="D24" s="754"/>
      <c r="E24" s="540"/>
      <c r="F24" s="494">
        <v>35201</v>
      </c>
      <c r="G24" s="494">
        <v>34329</v>
      </c>
      <c r="H24" s="494">
        <v>1284205</v>
      </c>
      <c r="I24" s="494">
        <v>1150674</v>
      </c>
    </row>
    <row r="25" spans="1:9" ht="23.25" customHeight="1">
      <c r="A25" s="120" t="s">
        <v>30</v>
      </c>
      <c r="B25" s="717" t="s">
        <v>662</v>
      </c>
      <c r="C25" s="754"/>
      <c r="D25" s="754"/>
      <c r="E25" s="540"/>
      <c r="F25" s="494">
        <v>0</v>
      </c>
      <c r="G25" s="494">
        <v>0</v>
      </c>
      <c r="H25" s="494">
        <v>0</v>
      </c>
      <c r="I25" s="494">
        <v>0</v>
      </c>
    </row>
    <row r="26" spans="1:9" ht="23.25" customHeight="1">
      <c r="A26" s="120" t="s">
        <v>32</v>
      </c>
      <c r="B26" s="717" t="s">
        <v>663</v>
      </c>
      <c r="C26" s="754"/>
      <c r="D26" s="754"/>
      <c r="E26" s="540"/>
      <c r="F26" s="494">
        <v>1344732</v>
      </c>
      <c r="G26" s="494">
        <v>1124982</v>
      </c>
      <c r="H26" s="494">
        <v>18752736</v>
      </c>
      <c r="I26" s="494">
        <v>15855985</v>
      </c>
    </row>
    <row r="27" spans="1:9" ht="23.25" customHeight="1">
      <c r="A27" s="120" t="s">
        <v>34</v>
      </c>
      <c r="B27" s="460"/>
      <c r="C27" s="752" t="s">
        <v>664</v>
      </c>
      <c r="D27" s="752"/>
      <c r="E27" s="540"/>
      <c r="F27" s="494">
        <v>0</v>
      </c>
      <c r="G27" s="494">
        <v>0</v>
      </c>
      <c r="H27" s="494">
        <v>0</v>
      </c>
      <c r="I27" s="494">
        <v>0</v>
      </c>
    </row>
    <row r="28" spans="1:9" ht="23.25" customHeight="1">
      <c r="A28" s="120" t="s">
        <v>36</v>
      </c>
      <c r="B28" s="460"/>
      <c r="C28" s="752" t="s">
        <v>665</v>
      </c>
      <c r="D28" s="752"/>
      <c r="E28" s="540"/>
      <c r="F28" s="494">
        <v>0</v>
      </c>
      <c r="G28" s="494">
        <v>0</v>
      </c>
      <c r="H28" s="494">
        <v>0</v>
      </c>
      <c r="I28" s="494">
        <v>0</v>
      </c>
    </row>
    <row r="29" spans="1:9" ht="23.25" customHeight="1">
      <c r="A29" s="120" t="s">
        <v>40</v>
      </c>
      <c r="B29" s="460"/>
      <c r="C29" s="752" t="s">
        <v>666</v>
      </c>
      <c r="D29" s="752"/>
      <c r="E29" s="540"/>
      <c r="F29" s="494">
        <v>37445</v>
      </c>
      <c r="G29" s="494">
        <v>50662</v>
      </c>
      <c r="H29" s="494">
        <v>48038</v>
      </c>
      <c r="I29" s="494">
        <v>77114</v>
      </c>
    </row>
    <row r="30" spans="1:9" ht="23.25" customHeight="1">
      <c r="A30" s="120" t="s">
        <v>42</v>
      </c>
      <c r="B30" s="460"/>
      <c r="C30" s="538"/>
      <c r="D30" s="538" t="s">
        <v>667</v>
      </c>
      <c r="E30" s="540"/>
      <c r="F30" s="494">
        <v>37061</v>
      </c>
      <c r="G30" s="494">
        <v>25502</v>
      </c>
      <c r="H30" s="494">
        <v>525602</v>
      </c>
      <c r="I30" s="494">
        <v>4564773</v>
      </c>
    </row>
    <row r="31" spans="1:9" ht="23.25" customHeight="1">
      <c r="A31" s="120" t="s">
        <v>43</v>
      </c>
      <c r="B31" s="460"/>
      <c r="C31" s="752" t="s">
        <v>668</v>
      </c>
      <c r="D31" s="752"/>
      <c r="E31" s="540"/>
      <c r="F31" s="494">
        <v>408749</v>
      </c>
      <c r="G31" s="494">
        <v>365577</v>
      </c>
      <c r="H31" s="494">
        <v>9766862</v>
      </c>
      <c r="I31" s="494">
        <v>0</v>
      </c>
    </row>
    <row r="32" spans="1:9" ht="28.5" customHeight="1">
      <c r="A32" s="120" t="s">
        <v>46</v>
      </c>
      <c r="B32" s="460"/>
      <c r="C32" s="538"/>
      <c r="D32" s="538" t="s">
        <v>667</v>
      </c>
      <c r="E32" s="540"/>
      <c r="F32" s="494">
        <v>262457</v>
      </c>
      <c r="G32" s="494">
        <v>225225</v>
      </c>
      <c r="H32" s="494">
        <v>6068414</v>
      </c>
      <c r="I32" s="494">
        <v>0</v>
      </c>
    </row>
    <row r="33" spans="1:9" ht="45.75" customHeight="1">
      <c r="A33" s="120" t="s">
        <v>47</v>
      </c>
      <c r="B33" s="460"/>
      <c r="C33" s="752" t="s">
        <v>669</v>
      </c>
      <c r="D33" s="752"/>
      <c r="E33" s="540"/>
      <c r="F33" s="494">
        <v>608</v>
      </c>
      <c r="G33" s="494">
        <v>683</v>
      </c>
      <c r="H33" s="494">
        <v>127023</v>
      </c>
      <c r="I33" s="494">
        <v>110417</v>
      </c>
    </row>
    <row r="34" spans="1:9" ht="22.5" customHeight="1">
      <c r="A34" s="120" t="s">
        <v>49</v>
      </c>
      <c r="B34" s="717" t="s">
        <v>670</v>
      </c>
      <c r="C34" s="754"/>
      <c r="D34" s="754"/>
      <c r="E34" s="541"/>
      <c r="F34" s="494">
        <v>0</v>
      </c>
      <c r="G34" s="494">
        <v>0</v>
      </c>
      <c r="H34" s="494">
        <v>0</v>
      </c>
      <c r="I34" s="494">
        <v>0</v>
      </c>
    </row>
    <row r="35" spans="1:9" ht="22.5" customHeight="1">
      <c r="A35" s="120" t="s">
        <v>50</v>
      </c>
      <c r="B35" s="717" t="s">
        <v>671</v>
      </c>
      <c r="C35" s="754"/>
      <c r="D35" s="754"/>
      <c r="E35" s="547"/>
      <c r="F35" s="494">
        <v>1264948</v>
      </c>
      <c r="G35" s="494">
        <v>96127</v>
      </c>
      <c r="H35" s="494">
        <v>986504</v>
      </c>
      <c r="I35" s="494">
        <v>1924726</v>
      </c>
    </row>
    <row r="36" spans="1:9" ht="22.5" customHeight="1">
      <c r="A36" s="120" t="s">
        <v>51</v>
      </c>
      <c r="B36" s="460"/>
      <c r="C36" s="752" t="s">
        <v>672</v>
      </c>
      <c r="D36" s="752"/>
      <c r="E36" s="546"/>
      <c r="F36" s="548"/>
      <c r="G36" s="549"/>
      <c r="H36" s="494">
        <v>303</v>
      </c>
      <c r="I36" s="494">
        <v>257</v>
      </c>
    </row>
    <row r="37" spans="1:9" ht="22.5" customHeight="1">
      <c r="A37" s="120" t="s">
        <v>52</v>
      </c>
      <c r="B37" s="460"/>
      <c r="C37" s="752" t="s">
        <v>673</v>
      </c>
      <c r="D37" s="752"/>
      <c r="E37" s="540"/>
      <c r="F37" s="494">
        <v>61708</v>
      </c>
      <c r="G37" s="494">
        <v>0</v>
      </c>
      <c r="H37" s="494">
        <v>0</v>
      </c>
      <c r="I37" s="494">
        <v>52451</v>
      </c>
    </row>
    <row r="38" spans="1:9" ht="22.5" customHeight="1">
      <c r="A38" s="120" t="s">
        <v>53</v>
      </c>
      <c r="B38" s="460"/>
      <c r="C38" s="752" t="s">
        <v>674</v>
      </c>
      <c r="D38" s="752"/>
      <c r="E38" s="540"/>
      <c r="F38" s="550">
        <v>2</v>
      </c>
      <c r="G38" s="551"/>
      <c r="H38" s="552"/>
      <c r="I38" s="494">
        <v>2</v>
      </c>
    </row>
    <row r="39" spans="1:9" ht="22.5" customHeight="1">
      <c r="A39" s="120" t="s">
        <v>197</v>
      </c>
      <c r="B39" s="460"/>
      <c r="C39" s="752" t="s">
        <v>675</v>
      </c>
      <c r="D39" s="752"/>
      <c r="E39" s="540"/>
      <c r="F39" s="550">
        <v>92050</v>
      </c>
      <c r="G39" s="553"/>
      <c r="H39" s="548"/>
      <c r="I39" s="494">
        <v>4602</v>
      </c>
    </row>
    <row r="40" spans="1:9" ht="22.5" customHeight="1">
      <c r="A40" s="120" t="s">
        <v>198</v>
      </c>
      <c r="B40" s="460"/>
      <c r="C40" s="752" t="s">
        <v>676</v>
      </c>
      <c r="D40" s="752"/>
      <c r="E40" s="540"/>
      <c r="F40" s="494">
        <v>1111189</v>
      </c>
      <c r="G40" s="494">
        <v>-140352</v>
      </c>
      <c r="H40" s="494">
        <v>-3698448</v>
      </c>
      <c r="I40" s="494">
        <v>1867413</v>
      </c>
    </row>
    <row r="41" spans="1:9" ht="22.5" customHeight="1">
      <c r="A41" s="120" t="s">
        <v>200</v>
      </c>
      <c r="B41" s="717" t="s">
        <v>677</v>
      </c>
      <c r="C41" s="754"/>
      <c r="D41" s="754"/>
      <c r="E41" s="540"/>
      <c r="F41" s="554">
        <v>1848360</v>
      </c>
      <c r="G41" s="554">
        <v>66184</v>
      </c>
      <c r="H41" s="554">
        <v>1706232</v>
      </c>
      <c r="I41" s="494">
        <v>197218</v>
      </c>
    </row>
    <row r="42" spans="1:9" ht="22.5" customHeight="1">
      <c r="A42" s="120" t="s">
        <v>202</v>
      </c>
      <c r="B42" s="680" t="s">
        <v>678</v>
      </c>
      <c r="C42" s="681"/>
      <c r="D42" s="681"/>
      <c r="E42" s="555"/>
      <c r="F42" s="548"/>
      <c r="G42" s="548"/>
      <c r="H42" s="549"/>
      <c r="I42" s="556">
        <v>19372797</v>
      </c>
    </row>
    <row r="43" spans="1:9">
      <c r="A43" s="120" t="s">
        <v>208</v>
      </c>
      <c r="B43" s="680" t="s">
        <v>679</v>
      </c>
      <c r="C43" s="681"/>
      <c r="D43" s="681"/>
      <c r="E43" s="545"/>
      <c r="F43" s="557"/>
      <c r="G43" s="557"/>
      <c r="H43" s="558"/>
      <c r="I43" s="559">
        <v>1.3359000000000001</v>
      </c>
    </row>
  </sheetData>
  <mergeCells count="40">
    <mergeCell ref="C40:D40"/>
    <mergeCell ref="B41:D41"/>
    <mergeCell ref="B42:D42"/>
    <mergeCell ref="B43:D43"/>
    <mergeCell ref="B34:D34"/>
    <mergeCell ref="B35:D35"/>
    <mergeCell ref="C36:D36"/>
    <mergeCell ref="C37:D37"/>
    <mergeCell ref="C38:D38"/>
    <mergeCell ref="C39:D39"/>
    <mergeCell ref="C33:D33"/>
    <mergeCell ref="B21:D21"/>
    <mergeCell ref="A22:D22"/>
    <mergeCell ref="E22:I22"/>
    <mergeCell ref="B23:D23"/>
    <mergeCell ref="B24:D24"/>
    <mergeCell ref="B25:D25"/>
    <mergeCell ref="B26:D26"/>
    <mergeCell ref="C27:D27"/>
    <mergeCell ref="C28:D28"/>
    <mergeCell ref="C29:D29"/>
    <mergeCell ref="C31:D31"/>
    <mergeCell ref="C20:D20"/>
    <mergeCell ref="C9:D9"/>
    <mergeCell ref="C10:D10"/>
    <mergeCell ref="B11:D11"/>
    <mergeCell ref="C12:D12"/>
    <mergeCell ref="C13:D13"/>
    <mergeCell ref="B14:D14"/>
    <mergeCell ref="C15:D15"/>
    <mergeCell ref="C16:D16"/>
    <mergeCell ref="B17:D17"/>
    <mergeCell ref="B18:D18"/>
    <mergeCell ref="C19:D19"/>
    <mergeCell ref="B8:D8"/>
    <mergeCell ref="A1:D1"/>
    <mergeCell ref="A5:C5"/>
    <mergeCell ref="E5:H5"/>
    <mergeCell ref="A7:D7"/>
    <mergeCell ref="E7:I7"/>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4EFD1-04C3-4BE9-8325-2DD60B1C7A71}">
  <dimension ref="A1:Q56"/>
  <sheetViews>
    <sheetView showGridLines="0" topLeftCell="A2" zoomScale="90" zoomScaleNormal="90" workbookViewId="0">
      <selection activeCell="C54" sqref="C54"/>
    </sheetView>
  </sheetViews>
  <sheetFormatPr baseColWidth="10" defaultColWidth="8.85546875" defaultRowHeight="15"/>
  <cols>
    <col min="1" max="1" width="10.85546875" customWidth="1"/>
    <col min="2" max="2" width="43.5703125" customWidth="1"/>
    <col min="3" max="17" width="21.85546875" customWidth="1"/>
  </cols>
  <sheetData>
    <row r="1" spans="1:17" ht="40.35" customHeight="1">
      <c r="A1" s="37" t="s">
        <v>680</v>
      </c>
      <c r="B1" s="37"/>
      <c r="C1" s="78"/>
      <c r="D1" s="78"/>
      <c r="E1" s="78"/>
      <c r="F1" s="78"/>
      <c r="G1" s="78"/>
      <c r="H1" s="78"/>
      <c r="I1" s="78"/>
      <c r="J1" s="78"/>
      <c r="K1" s="78"/>
      <c r="L1" s="78"/>
      <c r="M1" s="78"/>
      <c r="N1" s="78"/>
      <c r="O1" s="55"/>
      <c r="P1" s="55"/>
      <c r="Q1" s="55"/>
    </row>
    <row r="2" spans="1:17" ht="20.100000000000001" customHeight="1">
      <c r="A2" s="342" t="s">
        <v>149</v>
      </c>
      <c r="B2" s="470"/>
      <c r="C2" s="470"/>
      <c r="D2" s="470"/>
      <c r="E2" s="470"/>
      <c r="F2" s="470"/>
      <c r="G2" s="470"/>
      <c r="H2" s="470"/>
      <c r="I2" s="470"/>
      <c r="J2" s="470"/>
      <c r="K2" s="470"/>
      <c r="L2" s="470"/>
      <c r="M2" s="470"/>
      <c r="N2" s="470"/>
      <c r="O2" s="470"/>
      <c r="P2" s="470"/>
      <c r="Q2" s="470"/>
    </row>
    <row r="3" spans="1:17" ht="20.100000000000001" customHeight="1">
      <c r="A3" s="765"/>
      <c r="B3" s="766"/>
      <c r="C3" s="117" t="s">
        <v>3</v>
      </c>
      <c r="D3" s="117" t="s">
        <v>4</v>
      </c>
      <c r="E3" s="117" t="s">
        <v>5</v>
      </c>
      <c r="F3" s="117" t="s">
        <v>93</v>
      </c>
      <c r="G3" s="117" t="s">
        <v>94</v>
      </c>
      <c r="H3" s="117" t="s">
        <v>371</v>
      </c>
      <c r="I3" s="117" t="s">
        <v>372</v>
      </c>
      <c r="J3" s="117" t="s">
        <v>373</v>
      </c>
      <c r="K3" s="117" t="s">
        <v>374</v>
      </c>
      <c r="L3" s="117" t="s">
        <v>375</v>
      </c>
      <c r="M3" s="117" t="s">
        <v>376</v>
      </c>
      <c r="N3" s="117" t="s">
        <v>377</v>
      </c>
      <c r="O3" s="117" t="s">
        <v>378</v>
      </c>
      <c r="P3" s="117" t="s">
        <v>681</v>
      </c>
      <c r="Q3" s="117" t="s">
        <v>682</v>
      </c>
    </row>
    <row r="4" spans="1:17" ht="20.100000000000001" customHeight="1">
      <c r="A4" s="757"/>
      <c r="B4" s="758"/>
      <c r="C4" s="747" t="s">
        <v>683</v>
      </c>
      <c r="D4" s="748"/>
      <c r="E4" s="748"/>
      <c r="F4" s="748"/>
      <c r="G4" s="748"/>
      <c r="H4" s="749"/>
      <c r="I4" s="747" t="s">
        <v>684</v>
      </c>
      <c r="J4" s="748"/>
      <c r="K4" s="748"/>
      <c r="L4" s="748"/>
      <c r="M4" s="748"/>
      <c r="N4" s="748"/>
      <c r="O4" s="513"/>
      <c r="P4" s="756" t="s">
        <v>685</v>
      </c>
      <c r="Q4" s="756"/>
    </row>
    <row r="5" spans="1:17" ht="40.35" customHeight="1">
      <c r="A5" s="757"/>
      <c r="B5" s="758"/>
      <c r="C5" s="759" t="s">
        <v>686</v>
      </c>
      <c r="D5" s="760"/>
      <c r="E5" s="761"/>
      <c r="F5" s="762" t="s">
        <v>687</v>
      </c>
      <c r="G5" s="762"/>
      <c r="H5" s="762"/>
      <c r="I5" s="759" t="s">
        <v>688</v>
      </c>
      <c r="J5" s="760"/>
      <c r="K5" s="761"/>
      <c r="L5" s="762" t="s">
        <v>689</v>
      </c>
      <c r="M5" s="762"/>
      <c r="N5" s="762"/>
      <c r="O5" s="516" t="s">
        <v>690</v>
      </c>
      <c r="P5" s="521" t="s">
        <v>691</v>
      </c>
      <c r="Q5" s="521" t="s">
        <v>692</v>
      </c>
    </row>
    <row r="6" spans="1:17" ht="20.100000000000001" customHeight="1">
      <c r="A6" s="763"/>
      <c r="B6" s="764"/>
      <c r="C6" s="491"/>
      <c r="D6" s="117" t="s">
        <v>693</v>
      </c>
      <c r="E6" s="117" t="s">
        <v>694</v>
      </c>
      <c r="F6" s="492"/>
      <c r="G6" s="117" t="s">
        <v>694</v>
      </c>
      <c r="H6" s="117" t="s">
        <v>695</v>
      </c>
      <c r="I6" s="492"/>
      <c r="J6" s="117" t="s">
        <v>693</v>
      </c>
      <c r="K6" s="117" t="s">
        <v>694</v>
      </c>
      <c r="L6" s="492"/>
      <c r="M6" s="117" t="s">
        <v>694</v>
      </c>
      <c r="N6" s="484" t="s">
        <v>695</v>
      </c>
      <c r="O6" s="518"/>
      <c r="P6" s="518"/>
      <c r="Q6" s="518"/>
    </row>
    <row r="7" spans="1:17" ht="32.1" customHeight="1">
      <c r="A7" s="117" t="s">
        <v>696</v>
      </c>
      <c r="B7" s="486" t="s">
        <v>697</v>
      </c>
      <c r="C7" s="321">
        <v>3569666</v>
      </c>
      <c r="D7" s="321">
        <v>3569666</v>
      </c>
      <c r="E7" s="321">
        <v>0</v>
      </c>
      <c r="F7" s="321">
        <v>0</v>
      </c>
      <c r="G7" s="321">
        <v>0</v>
      </c>
      <c r="H7" s="321">
        <v>0</v>
      </c>
      <c r="I7" s="321">
        <v>0</v>
      </c>
      <c r="J7" s="321">
        <v>0</v>
      </c>
      <c r="K7" s="321">
        <v>0</v>
      </c>
      <c r="L7" s="321">
        <v>0</v>
      </c>
      <c r="M7" s="321">
        <v>0</v>
      </c>
      <c r="N7" s="321">
        <v>0</v>
      </c>
      <c r="O7" s="321">
        <v>0</v>
      </c>
      <c r="P7" s="321">
        <v>0</v>
      </c>
      <c r="Q7" s="321">
        <v>0</v>
      </c>
    </row>
    <row r="8" spans="1:17" ht="20.100000000000001" customHeight="1">
      <c r="A8" s="117" t="s">
        <v>698</v>
      </c>
      <c r="B8" s="486" t="s">
        <v>699</v>
      </c>
      <c r="C8" s="321">
        <v>22748967</v>
      </c>
      <c r="D8" s="321">
        <v>17058937</v>
      </c>
      <c r="E8" s="321">
        <v>5381719</v>
      </c>
      <c r="F8" s="321">
        <v>1404135</v>
      </c>
      <c r="G8" s="321">
        <v>0</v>
      </c>
      <c r="H8" s="321">
        <v>1375968</v>
      </c>
      <c r="I8" s="321">
        <v>-160937</v>
      </c>
      <c r="J8" s="321">
        <v>-21274</v>
      </c>
      <c r="K8" s="321">
        <v>-139662</v>
      </c>
      <c r="L8" s="321">
        <v>-428454</v>
      </c>
      <c r="M8" s="321">
        <v>0</v>
      </c>
      <c r="N8" s="321">
        <v>-428454</v>
      </c>
      <c r="O8" s="321">
        <v>-10715</v>
      </c>
      <c r="P8" s="321">
        <v>18064489</v>
      </c>
      <c r="Q8" s="321">
        <v>900543</v>
      </c>
    </row>
    <row r="9" spans="1:17" ht="20.100000000000001" customHeight="1">
      <c r="A9" s="522" t="s">
        <v>461</v>
      </c>
      <c r="B9" s="523" t="s">
        <v>700</v>
      </c>
      <c r="C9" s="321">
        <v>0</v>
      </c>
      <c r="D9" s="321">
        <v>0</v>
      </c>
      <c r="E9" s="321">
        <v>0</v>
      </c>
      <c r="F9" s="321">
        <v>0</v>
      </c>
      <c r="G9" s="321">
        <v>0</v>
      </c>
      <c r="H9" s="321">
        <v>0</v>
      </c>
      <c r="I9" s="321">
        <v>0</v>
      </c>
      <c r="J9" s="321">
        <v>0</v>
      </c>
      <c r="K9" s="321">
        <v>0</v>
      </c>
      <c r="L9" s="321">
        <v>0</v>
      </c>
      <c r="M9" s="321">
        <v>0</v>
      </c>
      <c r="N9" s="321">
        <v>0</v>
      </c>
      <c r="O9" s="321">
        <v>0</v>
      </c>
      <c r="P9" s="321">
        <v>0</v>
      </c>
      <c r="Q9" s="321">
        <v>0</v>
      </c>
    </row>
    <row r="10" spans="1:17" ht="20.100000000000001" customHeight="1">
      <c r="A10" s="522" t="s">
        <v>701</v>
      </c>
      <c r="B10" s="523" t="s">
        <v>702</v>
      </c>
      <c r="C10" s="321">
        <v>450992</v>
      </c>
      <c r="D10" s="321">
        <v>439990</v>
      </c>
      <c r="E10" s="321">
        <v>9781</v>
      </c>
      <c r="F10" s="321">
        <v>0</v>
      </c>
      <c r="G10" s="321">
        <v>0</v>
      </c>
      <c r="H10" s="321">
        <v>0</v>
      </c>
      <c r="I10" s="321">
        <v>-1097</v>
      </c>
      <c r="J10" s="321">
        <v>-98</v>
      </c>
      <c r="K10" s="321">
        <v>-998</v>
      </c>
      <c r="L10" s="321">
        <v>0</v>
      </c>
      <c r="M10" s="321">
        <v>0</v>
      </c>
      <c r="N10" s="321">
        <v>0</v>
      </c>
      <c r="O10" s="321">
        <v>0</v>
      </c>
      <c r="P10" s="321">
        <v>54892</v>
      </c>
      <c r="Q10" s="321">
        <v>0</v>
      </c>
    </row>
    <row r="11" spans="1:17" ht="20.100000000000001" customHeight="1">
      <c r="A11" s="522" t="s">
        <v>703</v>
      </c>
      <c r="B11" s="523" t="s">
        <v>704</v>
      </c>
      <c r="C11" s="321">
        <v>128324</v>
      </c>
      <c r="D11" s="321">
        <v>128324</v>
      </c>
      <c r="E11" s="321">
        <v>0</v>
      </c>
      <c r="F11" s="321">
        <v>0</v>
      </c>
      <c r="G11" s="321">
        <v>0</v>
      </c>
      <c r="H11" s="321">
        <v>0</v>
      </c>
      <c r="I11" s="321">
        <v>-9</v>
      </c>
      <c r="J11" s="321">
        <v>-9</v>
      </c>
      <c r="K11" s="321">
        <v>0</v>
      </c>
      <c r="L11" s="321">
        <v>0</v>
      </c>
      <c r="M11" s="321">
        <v>0</v>
      </c>
      <c r="N11" s="321">
        <v>0</v>
      </c>
      <c r="O11" s="321">
        <v>0</v>
      </c>
      <c r="P11" s="321">
        <v>13092</v>
      </c>
      <c r="Q11" s="321">
        <v>0</v>
      </c>
    </row>
    <row r="12" spans="1:17" ht="20.100000000000001" customHeight="1">
      <c r="A12" s="522" t="s">
        <v>705</v>
      </c>
      <c r="B12" s="523" t="s">
        <v>706</v>
      </c>
      <c r="C12" s="321">
        <v>230741</v>
      </c>
      <c r="D12" s="321">
        <v>183772</v>
      </c>
      <c r="E12" s="321">
        <v>46969</v>
      </c>
      <c r="F12" s="321">
        <v>685</v>
      </c>
      <c r="G12" s="321">
        <v>0</v>
      </c>
      <c r="H12" s="321">
        <v>685</v>
      </c>
      <c r="I12" s="321">
        <v>-768</v>
      </c>
      <c r="J12" s="321">
        <v>-138</v>
      </c>
      <c r="K12" s="321">
        <v>-630</v>
      </c>
      <c r="L12" s="321">
        <v>-205</v>
      </c>
      <c r="M12" s="321">
        <v>0</v>
      </c>
      <c r="N12" s="321">
        <v>-205</v>
      </c>
      <c r="O12" s="321">
        <v>0</v>
      </c>
      <c r="P12" s="321">
        <v>176127</v>
      </c>
      <c r="Q12" s="321">
        <v>403</v>
      </c>
    </row>
    <row r="13" spans="1:17" ht="20.100000000000001" customHeight="1">
      <c r="A13" s="524" t="s">
        <v>707</v>
      </c>
      <c r="B13" s="525" t="s">
        <v>708</v>
      </c>
      <c r="C13" s="321">
        <v>10089378</v>
      </c>
      <c r="D13" s="321">
        <v>6099986</v>
      </c>
      <c r="E13" s="321">
        <v>3788963</v>
      </c>
      <c r="F13" s="321">
        <v>1082435</v>
      </c>
      <c r="G13" s="321">
        <v>0</v>
      </c>
      <c r="H13" s="321">
        <v>1058461</v>
      </c>
      <c r="I13" s="321">
        <v>-92249</v>
      </c>
      <c r="J13" s="321">
        <v>-8982</v>
      </c>
      <c r="K13" s="321">
        <v>-83267</v>
      </c>
      <c r="L13" s="321">
        <v>-351923</v>
      </c>
      <c r="M13" s="321">
        <v>0</v>
      </c>
      <c r="N13" s="321">
        <v>-351923</v>
      </c>
      <c r="O13" s="321">
        <v>-9298</v>
      </c>
      <c r="P13" s="321">
        <v>7527151</v>
      </c>
      <c r="Q13" s="321">
        <v>673932</v>
      </c>
    </row>
    <row r="14" spans="1:17" ht="20.100000000000001" customHeight="1">
      <c r="A14" s="522" t="s">
        <v>709</v>
      </c>
      <c r="B14" s="523" t="s">
        <v>710</v>
      </c>
      <c r="C14" s="321">
        <v>7737941</v>
      </c>
      <c r="D14" s="321">
        <v>4380108</v>
      </c>
      <c r="E14" s="321">
        <v>3182304</v>
      </c>
      <c r="F14" s="321">
        <v>850705</v>
      </c>
      <c r="G14" s="321">
        <v>0</v>
      </c>
      <c r="H14" s="321">
        <v>828422</v>
      </c>
      <c r="I14" s="321">
        <v>-88861</v>
      </c>
      <c r="J14" s="321">
        <v>-6751</v>
      </c>
      <c r="K14" s="321">
        <v>-82110</v>
      </c>
      <c r="L14" s="321">
        <v>-265710</v>
      </c>
      <c r="M14" s="321">
        <v>0</v>
      </c>
      <c r="N14" s="321">
        <v>-265710</v>
      </c>
      <c r="O14" s="321">
        <v>-7412</v>
      </c>
      <c r="P14" s="321">
        <v>5715936</v>
      </c>
      <c r="Q14" s="321">
        <v>529000</v>
      </c>
    </row>
    <row r="15" spans="1:17" ht="20.100000000000001" customHeight="1">
      <c r="A15" s="522" t="s">
        <v>711</v>
      </c>
      <c r="B15" s="523" t="s">
        <v>712</v>
      </c>
      <c r="C15" s="321">
        <v>11849532</v>
      </c>
      <c r="D15" s="321">
        <v>10206865</v>
      </c>
      <c r="E15" s="321">
        <v>1536007</v>
      </c>
      <c r="F15" s="321">
        <v>321014</v>
      </c>
      <c r="G15" s="321">
        <v>0</v>
      </c>
      <c r="H15" s="321">
        <v>316821</v>
      </c>
      <c r="I15" s="321">
        <v>-66814</v>
      </c>
      <c r="J15" s="321">
        <v>-12047</v>
      </c>
      <c r="K15" s="321">
        <v>-54767</v>
      </c>
      <c r="L15" s="321">
        <v>-76326</v>
      </c>
      <c r="M15" s="321">
        <v>0</v>
      </c>
      <c r="N15" s="321">
        <v>-76326</v>
      </c>
      <c r="O15" s="321">
        <v>-1416</v>
      </c>
      <c r="P15" s="321">
        <v>10293228</v>
      </c>
      <c r="Q15" s="321">
        <v>226209</v>
      </c>
    </row>
    <row r="16" spans="1:17" ht="20.100000000000001" customHeight="1">
      <c r="A16" s="117" t="s">
        <v>713</v>
      </c>
      <c r="B16" s="486" t="s">
        <v>714</v>
      </c>
      <c r="C16" s="321">
        <v>4188939</v>
      </c>
      <c r="D16" s="321">
        <v>4187896</v>
      </c>
      <c r="E16" s="321">
        <v>0</v>
      </c>
      <c r="F16" s="321">
        <v>0</v>
      </c>
      <c r="G16" s="321">
        <v>0</v>
      </c>
      <c r="H16" s="321">
        <v>0</v>
      </c>
      <c r="I16" s="321">
        <v>-545</v>
      </c>
      <c r="J16" s="321">
        <v>-545</v>
      </c>
      <c r="K16" s="321">
        <v>0</v>
      </c>
      <c r="L16" s="321">
        <v>0</v>
      </c>
      <c r="M16" s="321">
        <v>0</v>
      </c>
      <c r="N16" s="321">
        <v>0</v>
      </c>
      <c r="O16" s="321">
        <v>0</v>
      </c>
      <c r="P16" s="321">
        <v>0</v>
      </c>
      <c r="Q16" s="321">
        <v>0</v>
      </c>
    </row>
    <row r="17" spans="1:17" ht="20.100000000000001" customHeight="1">
      <c r="A17" s="522" t="s">
        <v>715</v>
      </c>
      <c r="B17" s="523" t="s">
        <v>700</v>
      </c>
      <c r="C17" s="321">
        <v>0</v>
      </c>
      <c r="D17" s="321">
        <v>0</v>
      </c>
      <c r="E17" s="321">
        <v>0</v>
      </c>
      <c r="F17" s="321">
        <v>0</v>
      </c>
      <c r="G17" s="321">
        <v>0</v>
      </c>
      <c r="H17" s="321">
        <v>0</v>
      </c>
      <c r="I17" s="321">
        <v>0</v>
      </c>
      <c r="J17" s="321">
        <v>0</v>
      </c>
      <c r="K17" s="321">
        <v>0</v>
      </c>
      <c r="L17" s="321">
        <v>0</v>
      </c>
      <c r="M17" s="321">
        <v>0</v>
      </c>
      <c r="N17" s="321">
        <v>0</v>
      </c>
      <c r="O17" s="321">
        <v>0</v>
      </c>
      <c r="P17" s="321">
        <v>0</v>
      </c>
      <c r="Q17" s="321">
        <v>0</v>
      </c>
    </row>
    <row r="18" spans="1:17" ht="20.100000000000001" customHeight="1">
      <c r="A18" s="522" t="s">
        <v>716</v>
      </c>
      <c r="B18" s="523" t="s">
        <v>702</v>
      </c>
      <c r="C18" s="321">
        <v>1308047</v>
      </c>
      <c r="D18" s="321">
        <v>1308047</v>
      </c>
      <c r="E18" s="321">
        <v>0</v>
      </c>
      <c r="F18" s="321">
        <v>0</v>
      </c>
      <c r="G18" s="321">
        <v>0</v>
      </c>
      <c r="H18" s="321">
        <v>0</v>
      </c>
      <c r="I18" s="321">
        <v>0</v>
      </c>
      <c r="J18" s="321">
        <v>0</v>
      </c>
      <c r="K18" s="321">
        <v>0</v>
      </c>
      <c r="L18" s="321">
        <v>0</v>
      </c>
      <c r="M18" s="321">
        <v>0</v>
      </c>
      <c r="N18" s="321">
        <v>0</v>
      </c>
      <c r="O18" s="321">
        <v>0</v>
      </c>
      <c r="P18" s="321">
        <v>0</v>
      </c>
      <c r="Q18" s="321">
        <v>0</v>
      </c>
    </row>
    <row r="19" spans="1:17" ht="20.100000000000001" customHeight="1">
      <c r="A19" s="522" t="s">
        <v>717</v>
      </c>
      <c r="B19" s="523" t="s">
        <v>704</v>
      </c>
      <c r="C19" s="321">
        <v>2691956</v>
      </c>
      <c r="D19" s="321">
        <v>2690932</v>
      </c>
      <c r="E19" s="321">
        <v>0</v>
      </c>
      <c r="F19" s="321">
        <v>0</v>
      </c>
      <c r="G19" s="321">
        <v>0</v>
      </c>
      <c r="H19" s="321">
        <v>0</v>
      </c>
      <c r="I19" s="321">
        <v>0</v>
      </c>
      <c r="J19" s="321">
        <v>0</v>
      </c>
      <c r="K19" s="321">
        <v>0</v>
      </c>
      <c r="L19" s="321">
        <v>0</v>
      </c>
      <c r="M19" s="321">
        <v>0</v>
      </c>
      <c r="N19" s="321">
        <v>0</v>
      </c>
      <c r="O19" s="321">
        <v>0</v>
      </c>
      <c r="P19" s="321">
        <v>0</v>
      </c>
      <c r="Q19" s="321">
        <v>0</v>
      </c>
    </row>
    <row r="20" spans="1:17" ht="20.100000000000001" customHeight="1">
      <c r="A20" s="522" t="s">
        <v>718</v>
      </c>
      <c r="B20" s="523" t="s">
        <v>706</v>
      </c>
      <c r="C20" s="321">
        <v>126824</v>
      </c>
      <c r="D20" s="321">
        <v>126824</v>
      </c>
      <c r="E20" s="321">
        <v>0</v>
      </c>
      <c r="F20" s="321">
        <v>0</v>
      </c>
      <c r="G20" s="321">
        <v>0</v>
      </c>
      <c r="H20" s="321">
        <v>0</v>
      </c>
      <c r="I20" s="321">
        <v>-545</v>
      </c>
      <c r="J20" s="321">
        <v>-545</v>
      </c>
      <c r="K20" s="321">
        <v>0</v>
      </c>
      <c r="L20" s="321">
        <v>0</v>
      </c>
      <c r="M20" s="321">
        <v>0</v>
      </c>
      <c r="N20" s="321">
        <v>0</v>
      </c>
      <c r="O20" s="321">
        <v>0</v>
      </c>
      <c r="P20" s="321">
        <v>0</v>
      </c>
      <c r="Q20" s="321">
        <v>0</v>
      </c>
    </row>
    <row r="21" spans="1:17" ht="20.100000000000001" customHeight="1">
      <c r="A21" s="522" t="s">
        <v>719</v>
      </c>
      <c r="B21" s="523" t="s">
        <v>708</v>
      </c>
      <c r="C21" s="321">
        <v>62112</v>
      </c>
      <c r="D21" s="321">
        <v>62092</v>
      </c>
      <c r="E21" s="321">
        <v>0</v>
      </c>
      <c r="F21" s="321">
        <v>0</v>
      </c>
      <c r="G21" s="321">
        <v>0</v>
      </c>
      <c r="H21" s="321">
        <v>0</v>
      </c>
      <c r="I21" s="321">
        <v>0</v>
      </c>
      <c r="J21" s="321">
        <v>0</v>
      </c>
      <c r="K21" s="321">
        <v>0</v>
      </c>
      <c r="L21" s="321">
        <v>0</v>
      </c>
      <c r="M21" s="321">
        <v>0</v>
      </c>
      <c r="N21" s="321">
        <v>0</v>
      </c>
      <c r="O21" s="321">
        <v>0</v>
      </c>
      <c r="P21" s="321">
        <v>0</v>
      </c>
      <c r="Q21" s="321">
        <v>0</v>
      </c>
    </row>
    <row r="22" spans="1:17" ht="20.100000000000001" customHeight="1">
      <c r="A22" s="117" t="s">
        <v>720</v>
      </c>
      <c r="B22" s="486" t="s">
        <v>527</v>
      </c>
      <c r="C22" s="321">
        <v>3740078</v>
      </c>
      <c r="D22" s="321">
        <v>3114666</v>
      </c>
      <c r="E22" s="321">
        <v>625412</v>
      </c>
      <c r="F22" s="321">
        <v>45658</v>
      </c>
      <c r="G22" s="321">
        <v>0</v>
      </c>
      <c r="H22" s="321">
        <v>45658</v>
      </c>
      <c r="I22" s="321">
        <v>18611</v>
      </c>
      <c r="J22" s="321">
        <v>4814</v>
      </c>
      <c r="K22" s="321">
        <v>13797</v>
      </c>
      <c r="L22" s="321">
        <v>11975</v>
      </c>
      <c r="M22" s="321">
        <v>0</v>
      </c>
      <c r="N22" s="321">
        <v>11975</v>
      </c>
      <c r="O22" s="526"/>
      <c r="P22" s="321">
        <v>211911</v>
      </c>
      <c r="Q22" s="321">
        <v>7963</v>
      </c>
    </row>
    <row r="23" spans="1:17" ht="20.100000000000001" customHeight="1">
      <c r="A23" s="522" t="s">
        <v>721</v>
      </c>
      <c r="B23" s="523" t="s">
        <v>700</v>
      </c>
      <c r="C23" s="321">
        <v>0</v>
      </c>
      <c r="D23" s="321">
        <v>0</v>
      </c>
      <c r="E23" s="321">
        <v>0</v>
      </c>
      <c r="F23" s="321">
        <v>0</v>
      </c>
      <c r="G23" s="321">
        <v>0</v>
      </c>
      <c r="H23" s="321">
        <v>0</v>
      </c>
      <c r="I23" s="321">
        <v>0</v>
      </c>
      <c r="J23" s="321">
        <v>0</v>
      </c>
      <c r="K23" s="321">
        <v>0</v>
      </c>
      <c r="L23" s="321">
        <v>0</v>
      </c>
      <c r="M23" s="321">
        <v>0</v>
      </c>
      <c r="N23" s="321">
        <v>0</v>
      </c>
      <c r="O23" s="527"/>
      <c r="P23" s="321">
        <v>0</v>
      </c>
      <c r="Q23" s="321">
        <v>0</v>
      </c>
    </row>
    <row r="24" spans="1:17" ht="20.100000000000001" customHeight="1">
      <c r="A24" s="522" t="s">
        <v>722</v>
      </c>
      <c r="B24" s="523" t="s">
        <v>702</v>
      </c>
      <c r="C24" s="321">
        <v>146391</v>
      </c>
      <c r="D24" s="321">
        <v>145789</v>
      </c>
      <c r="E24" s="321">
        <v>602</v>
      </c>
      <c r="F24" s="321">
        <v>0</v>
      </c>
      <c r="G24" s="321">
        <v>0</v>
      </c>
      <c r="H24" s="321">
        <v>0</v>
      </c>
      <c r="I24" s="321">
        <v>5</v>
      </c>
      <c r="J24" s="321">
        <v>4</v>
      </c>
      <c r="K24" s="321">
        <v>1</v>
      </c>
      <c r="L24" s="321">
        <v>0</v>
      </c>
      <c r="M24" s="321">
        <v>0</v>
      </c>
      <c r="N24" s="321">
        <v>0</v>
      </c>
      <c r="O24" s="527"/>
      <c r="P24" s="321">
        <v>0</v>
      </c>
      <c r="Q24" s="321">
        <v>0</v>
      </c>
    </row>
    <row r="25" spans="1:17" ht="20.100000000000001" customHeight="1">
      <c r="A25" s="522" t="s">
        <v>723</v>
      </c>
      <c r="B25" s="523" t="s">
        <v>704</v>
      </c>
      <c r="C25" s="321">
        <v>7</v>
      </c>
      <c r="D25" s="321">
        <v>7</v>
      </c>
      <c r="E25" s="321">
        <v>0</v>
      </c>
      <c r="F25" s="321">
        <v>0</v>
      </c>
      <c r="G25" s="321">
        <v>0</v>
      </c>
      <c r="H25" s="321">
        <v>0</v>
      </c>
      <c r="I25" s="321">
        <v>0</v>
      </c>
      <c r="J25" s="321">
        <v>0</v>
      </c>
      <c r="K25" s="321">
        <v>0</v>
      </c>
      <c r="L25" s="321">
        <v>0</v>
      </c>
      <c r="M25" s="321">
        <v>0</v>
      </c>
      <c r="N25" s="321">
        <v>0</v>
      </c>
      <c r="O25" s="527"/>
      <c r="P25" s="321">
        <v>0</v>
      </c>
      <c r="Q25" s="321">
        <v>0</v>
      </c>
    </row>
    <row r="26" spans="1:17" ht="20.100000000000001" customHeight="1">
      <c r="A26" s="522" t="s">
        <v>724</v>
      </c>
      <c r="B26" s="523" t="s">
        <v>706</v>
      </c>
      <c r="C26" s="321">
        <v>68317</v>
      </c>
      <c r="D26" s="321">
        <v>64653</v>
      </c>
      <c r="E26" s="321">
        <v>3665</v>
      </c>
      <c r="F26" s="321">
        <v>0</v>
      </c>
      <c r="G26" s="321">
        <v>0</v>
      </c>
      <c r="H26" s="321">
        <v>0</v>
      </c>
      <c r="I26" s="321">
        <v>53</v>
      </c>
      <c r="J26" s="321">
        <v>15</v>
      </c>
      <c r="K26" s="321">
        <v>37</v>
      </c>
      <c r="L26" s="321">
        <v>0</v>
      </c>
      <c r="M26" s="321">
        <v>0</v>
      </c>
      <c r="N26" s="321">
        <v>0</v>
      </c>
      <c r="O26" s="527"/>
      <c r="P26" s="321">
        <v>645</v>
      </c>
      <c r="Q26" s="321">
        <v>0</v>
      </c>
    </row>
    <row r="27" spans="1:17" ht="20.100000000000001" customHeight="1">
      <c r="A27" s="522" t="s">
        <v>725</v>
      </c>
      <c r="B27" s="523" t="s">
        <v>708</v>
      </c>
      <c r="C27" s="321">
        <v>2024005</v>
      </c>
      <c r="D27" s="321">
        <v>1596224</v>
      </c>
      <c r="E27" s="321">
        <v>427780</v>
      </c>
      <c r="F27" s="321">
        <v>42736</v>
      </c>
      <c r="G27" s="321">
        <v>0</v>
      </c>
      <c r="H27" s="321">
        <v>42736</v>
      </c>
      <c r="I27" s="321">
        <v>14660</v>
      </c>
      <c r="J27" s="321">
        <v>3990</v>
      </c>
      <c r="K27" s="321">
        <v>10670</v>
      </c>
      <c r="L27" s="321">
        <v>11472</v>
      </c>
      <c r="M27" s="321">
        <v>0</v>
      </c>
      <c r="N27" s="321">
        <v>11472</v>
      </c>
      <c r="O27" s="527"/>
      <c r="P27" s="321">
        <v>176256</v>
      </c>
      <c r="Q27" s="321">
        <v>7717</v>
      </c>
    </row>
    <row r="28" spans="1:17" ht="20.100000000000001" customHeight="1">
      <c r="A28" s="522" t="s">
        <v>726</v>
      </c>
      <c r="B28" s="523" t="s">
        <v>712</v>
      </c>
      <c r="C28" s="321">
        <v>1501358</v>
      </c>
      <c r="D28" s="321">
        <v>1307993</v>
      </c>
      <c r="E28" s="321">
        <v>193365</v>
      </c>
      <c r="F28" s="321">
        <v>2922</v>
      </c>
      <c r="G28" s="321">
        <v>0</v>
      </c>
      <c r="H28" s="321">
        <v>2922</v>
      </c>
      <c r="I28" s="321">
        <v>3893</v>
      </c>
      <c r="J28" s="321">
        <v>804</v>
      </c>
      <c r="K28" s="321">
        <v>3089</v>
      </c>
      <c r="L28" s="321">
        <v>503</v>
      </c>
      <c r="M28" s="321">
        <v>0</v>
      </c>
      <c r="N28" s="321">
        <v>503</v>
      </c>
      <c r="O28" s="528"/>
      <c r="P28" s="321">
        <v>35011</v>
      </c>
      <c r="Q28" s="321">
        <v>245</v>
      </c>
    </row>
    <row r="29" spans="1:17" ht="20.100000000000001" customHeight="1">
      <c r="A29" s="529" t="s">
        <v>727</v>
      </c>
      <c r="B29" s="530" t="s">
        <v>54</v>
      </c>
      <c r="C29" s="531">
        <v>34247651</v>
      </c>
      <c r="D29" s="531">
        <v>27931165</v>
      </c>
      <c r="E29" s="531">
        <v>6007131</v>
      </c>
      <c r="F29" s="531">
        <v>1449793</v>
      </c>
      <c r="G29" s="531">
        <v>0</v>
      </c>
      <c r="H29" s="531">
        <v>1421625</v>
      </c>
      <c r="I29" s="531">
        <v>-180092</v>
      </c>
      <c r="J29" s="531">
        <v>-26632</v>
      </c>
      <c r="K29" s="531">
        <v>-153459</v>
      </c>
      <c r="L29" s="531">
        <v>-440429</v>
      </c>
      <c r="M29" s="531">
        <v>0</v>
      </c>
      <c r="N29" s="531">
        <v>-440429</v>
      </c>
      <c r="O29" s="531">
        <v>-10715</v>
      </c>
      <c r="P29" s="531">
        <v>18276400</v>
      </c>
      <c r="Q29" s="531">
        <v>908505</v>
      </c>
    </row>
    <row r="32" spans="1:17">
      <c r="C32" s="35"/>
      <c r="D32" s="35"/>
      <c r="E32" s="35"/>
      <c r="F32" s="35"/>
      <c r="G32" s="35"/>
      <c r="H32" s="35"/>
      <c r="I32" s="35"/>
      <c r="J32" s="35"/>
      <c r="K32" s="35"/>
      <c r="L32" s="35"/>
      <c r="M32" s="35"/>
      <c r="N32" s="35"/>
      <c r="O32" s="35"/>
      <c r="P32" s="35"/>
      <c r="Q32" s="35"/>
    </row>
    <row r="33" spans="3:17">
      <c r="C33" s="35"/>
      <c r="D33" s="35"/>
      <c r="E33" s="35"/>
      <c r="F33" s="35"/>
      <c r="G33" s="35"/>
      <c r="H33" s="35"/>
      <c r="I33" s="35"/>
      <c r="J33" s="35"/>
      <c r="K33" s="35"/>
      <c r="L33" s="35"/>
      <c r="M33" s="35"/>
      <c r="N33" s="35"/>
      <c r="O33" s="35"/>
      <c r="P33" s="35"/>
      <c r="Q33" s="35"/>
    </row>
    <row r="34" spans="3:17">
      <c r="C34" s="35"/>
      <c r="D34" s="35"/>
      <c r="E34" s="35"/>
      <c r="F34" s="35"/>
      <c r="G34" s="35"/>
      <c r="H34" s="35"/>
      <c r="I34" s="35"/>
      <c r="J34" s="35"/>
      <c r="K34" s="35"/>
      <c r="L34" s="35"/>
      <c r="M34" s="35"/>
      <c r="N34" s="35"/>
      <c r="O34" s="35"/>
      <c r="P34" s="35"/>
      <c r="Q34" s="35"/>
    </row>
    <row r="35" spans="3:17">
      <c r="C35" s="35"/>
      <c r="D35" s="35"/>
      <c r="E35" s="35"/>
      <c r="F35" s="35"/>
      <c r="G35" s="35"/>
      <c r="H35" s="35"/>
      <c r="I35" s="35"/>
      <c r="J35" s="35"/>
      <c r="K35" s="35"/>
      <c r="L35" s="35"/>
      <c r="M35" s="35"/>
      <c r="N35" s="35"/>
      <c r="O35" s="35"/>
      <c r="P35" s="35"/>
      <c r="Q35" s="35"/>
    </row>
    <row r="36" spans="3:17">
      <c r="C36" s="35"/>
      <c r="D36" s="35"/>
      <c r="E36" s="35"/>
      <c r="F36" s="35"/>
      <c r="G36" s="35"/>
      <c r="H36" s="35"/>
      <c r="I36" s="35"/>
      <c r="J36" s="35"/>
      <c r="K36" s="35"/>
      <c r="L36" s="35"/>
      <c r="M36" s="35"/>
      <c r="N36" s="35"/>
      <c r="O36" s="35"/>
      <c r="P36" s="35"/>
      <c r="Q36" s="35"/>
    </row>
    <row r="37" spans="3:17">
      <c r="C37" s="35"/>
      <c r="D37" s="35"/>
      <c r="E37" s="35"/>
      <c r="F37" s="35"/>
      <c r="G37" s="35"/>
      <c r="H37" s="35"/>
      <c r="I37" s="35"/>
      <c r="J37" s="35"/>
      <c r="K37" s="35"/>
      <c r="L37" s="35"/>
      <c r="M37" s="35"/>
      <c r="N37" s="35"/>
      <c r="O37" s="35"/>
      <c r="P37" s="35"/>
      <c r="Q37" s="35"/>
    </row>
    <row r="38" spans="3:17">
      <c r="C38" s="35"/>
      <c r="D38" s="35"/>
      <c r="E38" s="35"/>
      <c r="F38" s="35"/>
      <c r="G38" s="35"/>
      <c r="H38" s="35"/>
      <c r="I38" s="35"/>
      <c r="J38" s="35"/>
      <c r="K38" s="35"/>
      <c r="L38" s="35"/>
      <c r="M38" s="35"/>
      <c r="N38" s="35"/>
      <c r="O38" s="35"/>
      <c r="P38" s="35"/>
      <c r="Q38" s="35"/>
    </row>
    <row r="39" spans="3:17">
      <c r="C39" s="35"/>
      <c r="D39" s="35"/>
      <c r="E39" s="35"/>
      <c r="F39" s="35"/>
      <c r="G39" s="35"/>
      <c r="H39" s="35"/>
      <c r="I39" s="35"/>
      <c r="J39" s="35"/>
      <c r="K39" s="35"/>
      <c r="L39" s="35"/>
      <c r="M39" s="35"/>
      <c r="N39" s="35"/>
      <c r="O39" s="35"/>
      <c r="P39" s="35"/>
      <c r="Q39" s="35"/>
    </row>
    <row r="40" spans="3:17">
      <c r="C40" s="35"/>
      <c r="D40" s="35"/>
      <c r="E40" s="35"/>
      <c r="F40" s="35"/>
      <c r="G40" s="35"/>
      <c r="H40" s="35"/>
      <c r="I40" s="35"/>
      <c r="J40" s="35"/>
      <c r="K40" s="35"/>
      <c r="L40" s="35"/>
      <c r="M40" s="35"/>
      <c r="N40" s="35"/>
      <c r="O40" s="35"/>
      <c r="P40" s="35"/>
      <c r="Q40" s="35"/>
    </row>
    <row r="41" spans="3:17">
      <c r="C41" s="35"/>
      <c r="D41" s="35"/>
      <c r="E41" s="35"/>
      <c r="F41" s="35"/>
      <c r="G41" s="35"/>
      <c r="H41" s="35"/>
      <c r="I41" s="35"/>
      <c r="J41" s="35"/>
      <c r="K41" s="35"/>
      <c r="L41" s="35"/>
      <c r="M41" s="35"/>
      <c r="N41" s="35"/>
      <c r="O41" s="35"/>
      <c r="P41" s="35"/>
      <c r="Q41" s="35"/>
    </row>
    <row r="42" spans="3:17">
      <c r="C42" s="35"/>
      <c r="D42" s="35"/>
      <c r="E42" s="35"/>
      <c r="F42" s="35"/>
      <c r="G42" s="35"/>
      <c r="H42" s="35"/>
      <c r="I42" s="35"/>
      <c r="J42" s="35"/>
      <c r="K42" s="35"/>
      <c r="L42" s="35"/>
      <c r="M42" s="35"/>
      <c r="N42" s="35"/>
      <c r="O42" s="35"/>
      <c r="P42" s="35"/>
      <c r="Q42" s="35"/>
    </row>
    <row r="43" spans="3:17">
      <c r="C43" s="35"/>
      <c r="D43" s="35"/>
      <c r="E43" s="35"/>
      <c r="F43" s="35"/>
      <c r="G43" s="35"/>
      <c r="H43" s="35"/>
      <c r="I43" s="35"/>
      <c r="J43" s="35"/>
      <c r="K43" s="35"/>
      <c r="L43" s="35"/>
      <c r="M43" s="35"/>
      <c r="N43" s="35"/>
      <c r="O43" s="35"/>
      <c r="P43" s="35"/>
      <c r="Q43" s="35"/>
    </row>
    <row r="44" spans="3:17">
      <c r="C44" s="35"/>
      <c r="D44" s="35"/>
      <c r="E44" s="35"/>
      <c r="F44" s="35"/>
      <c r="G44" s="35"/>
      <c r="H44" s="35"/>
      <c r="I44" s="35"/>
      <c r="J44" s="35"/>
      <c r="K44" s="35"/>
      <c r="L44" s="35"/>
      <c r="M44" s="35"/>
      <c r="N44" s="35"/>
      <c r="O44" s="35"/>
      <c r="P44" s="35"/>
      <c r="Q44" s="35"/>
    </row>
    <row r="45" spans="3:17">
      <c r="C45" s="35"/>
      <c r="D45" s="35"/>
      <c r="E45" s="35"/>
      <c r="F45" s="35"/>
      <c r="G45" s="35"/>
      <c r="H45" s="35"/>
      <c r="I45" s="35"/>
      <c r="J45" s="35"/>
      <c r="K45" s="35"/>
      <c r="L45" s="35"/>
      <c r="M45" s="35"/>
      <c r="N45" s="35"/>
      <c r="O45" s="35"/>
      <c r="P45" s="35"/>
      <c r="Q45" s="35"/>
    </row>
    <row r="46" spans="3:17">
      <c r="C46" s="35"/>
      <c r="D46" s="35"/>
      <c r="E46" s="35"/>
      <c r="F46" s="35"/>
      <c r="G46" s="35"/>
      <c r="H46" s="35"/>
      <c r="I46" s="35"/>
      <c r="J46" s="35"/>
      <c r="K46" s="35"/>
      <c r="L46" s="35"/>
      <c r="M46" s="35"/>
      <c r="N46" s="35"/>
      <c r="O46" s="35"/>
      <c r="P46" s="35"/>
      <c r="Q46" s="35"/>
    </row>
    <row r="47" spans="3:17">
      <c r="C47" s="35"/>
      <c r="D47" s="35"/>
      <c r="E47" s="35"/>
      <c r="F47" s="35"/>
      <c r="G47" s="35"/>
      <c r="H47" s="35"/>
      <c r="I47" s="35"/>
      <c r="J47" s="35"/>
      <c r="K47" s="35"/>
      <c r="L47" s="35"/>
      <c r="M47" s="35"/>
      <c r="N47" s="35"/>
      <c r="O47" s="35"/>
      <c r="P47" s="35"/>
      <c r="Q47" s="35"/>
    </row>
    <row r="48" spans="3:17">
      <c r="C48" s="35"/>
      <c r="D48" s="35"/>
      <c r="E48" s="35"/>
      <c r="F48" s="35"/>
      <c r="G48" s="35"/>
      <c r="H48" s="35"/>
      <c r="I48" s="35"/>
      <c r="J48" s="35"/>
      <c r="K48" s="35"/>
      <c r="L48" s="35"/>
      <c r="M48" s="35"/>
      <c r="N48" s="35"/>
      <c r="O48" s="35"/>
      <c r="P48" s="35"/>
      <c r="Q48" s="35"/>
    </row>
    <row r="49" spans="3:17">
      <c r="C49" s="35"/>
      <c r="D49" s="35"/>
      <c r="E49" s="35"/>
      <c r="F49" s="35"/>
      <c r="G49" s="35"/>
      <c r="H49" s="35"/>
      <c r="I49" s="35"/>
      <c r="J49" s="35"/>
      <c r="K49" s="35"/>
      <c r="L49" s="35"/>
      <c r="M49" s="35"/>
      <c r="N49" s="35"/>
      <c r="O49" s="35"/>
      <c r="P49" s="35"/>
      <c r="Q49" s="35"/>
    </row>
    <row r="50" spans="3:17">
      <c r="C50" s="35"/>
      <c r="D50" s="35"/>
      <c r="E50" s="35"/>
      <c r="F50" s="35"/>
      <c r="G50" s="35"/>
      <c r="H50" s="35"/>
      <c r="I50" s="35"/>
      <c r="J50" s="35"/>
      <c r="K50" s="35"/>
      <c r="L50" s="35"/>
      <c r="M50" s="35"/>
      <c r="N50" s="35"/>
      <c r="O50" s="35"/>
      <c r="P50" s="35"/>
      <c r="Q50" s="35"/>
    </row>
    <row r="51" spans="3:17">
      <c r="C51" s="35"/>
      <c r="D51" s="35"/>
      <c r="E51" s="35"/>
      <c r="F51" s="35"/>
      <c r="G51" s="35"/>
      <c r="H51" s="35"/>
      <c r="I51" s="35"/>
      <c r="J51" s="35"/>
      <c r="K51" s="35"/>
      <c r="L51" s="35"/>
      <c r="M51" s="35"/>
      <c r="N51" s="35"/>
      <c r="O51" s="35"/>
      <c r="P51" s="35"/>
      <c r="Q51" s="35"/>
    </row>
    <row r="52" spans="3:17">
      <c r="C52" s="35"/>
      <c r="D52" s="35"/>
      <c r="E52" s="35"/>
      <c r="F52" s="35"/>
      <c r="G52" s="35"/>
      <c r="H52" s="35"/>
      <c r="I52" s="35"/>
      <c r="J52" s="35"/>
      <c r="K52" s="35"/>
      <c r="L52" s="35"/>
      <c r="M52" s="35"/>
      <c r="N52" s="35"/>
      <c r="O52" s="35"/>
      <c r="P52" s="35"/>
      <c r="Q52" s="35"/>
    </row>
    <row r="53" spans="3:17">
      <c r="C53" s="35"/>
      <c r="D53" s="35"/>
      <c r="E53" s="35"/>
      <c r="F53" s="35"/>
      <c r="G53" s="35"/>
      <c r="H53" s="35"/>
      <c r="I53" s="35"/>
      <c r="J53" s="35"/>
      <c r="K53" s="35"/>
      <c r="L53" s="35"/>
      <c r="M53" s="35"/>
      <c r="N53" s="35"/>
      <c r="O53" s="35"/>
      <c r="P53" s="35"/>
      <c r="Q53" s="35"/>
    </row>
    <row r="54" spans="3:17">
      <c r="C54" s="35"/>
      <c r="D54" s="35"/>
      <c r="E54" s="35"/>
      <c r="F54" s="35"/>
      <c r="G54" s="35"/>
      <c r="H54" s="35"/>
      <c r="I54" s="35"/>
      <c r="J54" s="35"/>
      <c r="K54" s="35"/>
      <c r="L54" s="35"/>
      <c r="M54" s="35"/>
      <c r="N54" s="35"/>
      <c r="O54" s="35"/>
      <c r="P54" s="35"/>
      <c r="Q54" s="35"/>
    </row>
    <row r="55" spans="3:17">
      <c r="C55" s="35"/>
    </row>
    <row r="56" spans="3:17">
      <c r="C56" s="35"/>
    </row>
  </sheetData>
  <mergeCells count="11">
    <mergeCell ref="A6:B6"/>
    <mergeCell ref="A3:B3"/>
    <mergeCell ref="A4:B4"/>
    <mergeCell ref="C4:H4"/>
    <mergeCell ref="I4:N4"/>
    <mergeCell ref="P4:Q4"/>
    <mergeCell ref="A5:B5"/>
    <mergeCell ref="C5:E5"/>
    <mergeCell ref="F5:H5"/>
    <mergeCell ref="I5:K5"/>
    <mergeCell ref="L5:N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DC552-C21E-43C2-B059-74CB27312044}">
  <dimension ref="A1:I15"/>
  <sheetViews>
    <sheetView showGridLines="0" zoomScale="90" zoomScaleNormal="90" workbookViewId="0">
      <selection activeCell="C54" sqref="C54"/>
    </sheetView>
  </sheetViews>
  <sheetFormatPr baseColWidth="10" defaultColWidth="9.140625" defaultRowHeight="15"/>
  <cols>
    <col min="1" max="1" width="11" customWidth="1"/>
    <col min="2" max="2" width="2.140625" customWidth="1"/>
    <col min="3" max="3" width="37.140625" customWidth="1"/>
    <col min="4" max="9" width="21.85546875" customWidth="1"/>
  </cols>
  <sheetData>
    <row r="1" spans="1:9" ht="39.950000000000003" customHeight="1">
      <c r="A1" s="37" t="s">
        <v>728</v>
      </c>
      <c r="B1" s="37"/>
      <c r="C1" s="37"/>
      <c r="D1" s="78"/>
      <c r="E1" s="78"/>
      <c r="F1" s="78"/>
      <c r="G1" s="78"/>
      <c r="H1" s="78"/>
      <c r="I1" s="78"/>
    </row>
    <row r="2" spans="1:9" ht="18.95" customHeight="1">
      <c r="A2" s="470" t="s">
        <v>0</v>
      </c>
      <c r="B2" s="470"/>
      <c r="C2" s="470"/>
      <c r="D2" s="470"/>
      <c r="E2" s="470"/>
      <c r="F2" s="470"/>
      <c r="G2" s="470"/>
      <c r="H2" s="470"/>
      <c r="I2" s="470"/>
    </row>
    <row r="3" spans="1:9" ht="18.95" customHeight="1">
      <c r="A3" s="122"/>
      <c r="B3" s="123"/>
      <c r="C3" s="124"/>
      <c r="D3" s="117" t="s">
        <v>3</v>
      </c>
      <c r="E3" s="117" t="s">
        <v>4</v>
      </c>
      <c r="F3" s="117" t="s">
        <v>5</v>
      </c>
      <c r="G3" s="117" t="s">
        <v>93</v>
      </c>
      <c r="H3" s="117" t="s">
        <v>94</v>
      </c>
      <c r="I3" s="117" t="s">
        <v>371</v>
      </c>
    </row>
    <row r="4" spans="1:9" ht="18.95" customHeight="1">
      <c r="A4" s="482"/>
      <c r="B4" s="470"/>
      <c r="C4" s="510"/>
      <c r="D4" s="747" t="s">
        <v>729</v>
      </c>
      <c r="E4" s="748"/>
      <c r="F4" s="748"/>
      <c r="G4" s="748"/>
      <c r="H4" s="748"/>
      <c r="I4" s="749"/>
    </row>
    <row r="5" spans="1:9" ht="39.950000000000003" customHeight="1">
      <c r="A5" s="329"/>
      <c r="B5" s="330"/>
      <c r="C5" s="331"/>
      <c r="D5" s="117" t="s">
        <v>730</v>
      </c>
      <c r="E5" s="117" t="s">
        <v>731</v>
      </c>
      <c r="F5" s="117" t="s">
        <v>732</v>
      </c>
      <c r="G5" s="117" t="s">
        <v>733</v>
      </c>
      <c r="H5" s="117" t="s">
        <v>734</v>
      </c>
      <c r="I5" s="117" t="s">
        <v>54</v>
      </c>
    </row>
    <row r="6" spans="1:9" ht="18.95" customHeight="1">
      <c r="A6" s="117" t="s">
        <v>6</v>
      </c>
      <c r="B6" s="717" t="s">
        <v>699</v>
      </c>
      <c r="C6" s="718"/>
      <c r="D6" s="494">
        <v>5648909</v>
      </c>
      <c r="E6" s="494">
        <v>693452</v>
      </c>
      <c r="F6" s="494">
        <v>1567170</v>
      </c>
      <c r="G6" s="494">
        <v>18637718</v>
      </c>
      <c r="H6" s="494">
        <v>1331244</v>
      </c>
      <c r="I6" s="494">
        <v>27878493</v>
      </c>
    </row>
    <row r="7" spans="1:9" ht="18.95" customHeight="1">
      <c r="A7" s="117" t="s">
        <v>8</v>
      </c>
      <c r="B7" s="717" t="s">
        <v>714</v>
      </c>
      <c r="C7" s="718"/>
      <c r="D7" s="494">
        <v>0</v>
      </c>
      <c r="E7" s="494">
        <v>163304</v>
      </c>
      <c r="F7" s="494">
        <v>1901375</v>
      </c>
      <c r="G7" s="494">
        <v>2072060</v>
      </c>
      <c r="H7" s="494">
        <v>0</v>
      </c>
      <c r="I7" s="494">
        <v>4136739</v>
      </c>
    </row>
    <row r="8" spans="1:9" ht="18.95" customHeight="1">
      <c r="A8" s="117" t="s">
        <v>10</v>
      </c>
      <c r="B8" s="680" t="s">
        <v>54</v>
      </c>
      <c r="C8" s="755"/>
      <c r="D8" s="509">
        <v>5648909</v>
      </c>
      <c r="E8" s="509">
        <v>856756</v>
      </c>
      <c r="F8" s="509">
        <v>3468546</v>
      </c>
      <c r="G8" s="509">
        <v>20709778</v>
      </c>
      <c r="H8" s="509">
        <v>1331244</v>
      </c>
      <c r="I8" s="509">
        <v>32015232</v>
      </c>
    </row>
    <row r="12" spans="1:9">
      <c r="D12" s="35"/>
      <c r="E12" s="35"/>
      <c r="F12" s="35"/>
      <c r="G12" s="35"/>
      <c r="H12" s="35"/>
      <c r="I12" s="35"/>
    </row>
    <row r="13" spans="1:9">
      <c r="D13" s="35"/>
      <c r="E13" s="35"/>
      <c r="F13" s="35"/>
      <c r="G13" s="35"/>
      <c r="H13" s="35"/>
      <c r="I13" s="35"/>
    </row>
    <row r="14" spans="1:9">
      <c r="D14" s="35"/>
      <c r="E14" s="35"/>
      <c r="F14" s="35"/>
      <c r="G14" s="35"/>
      <c r="H14" s="35"/>
      <c r="I14" s="35"/>
    </row>
    <row r="15" spans="1:9">
      <c r="D15" s="1"/>
      <c r="E15" s="1"/>
      <c r="F15" s="1"/>
      <c r="G15" s="1"/>
      <c r="H15" s="1"/>
      <c r="I15" s="1"/>
    </row>
  </sheetData>
  <mergeCells count="4">
    <mergeCell ref="D4:I4"/>
    <mergeCell ref="B6:C6"/>
    <mergeCell ref="B7:C7"/>
    <mergeCell ref="B8:C8"/>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F27D1-8E1A-4D11-A288-200CE1FA2A2A}">
  <dimension ref="A1:G10"/>
  <sheetViews>
    <sheetView showGridLines="0" workbookViewId="0">
      <selection activeCell="C54" sqref="C54"/>
    </sheetView>
  </sheetViews>
  <sheetFormatPr baseColWidth="10" defaultColWidth="9.140625" defaultRowHeight="15"/>
  <cols>
    <col min="1" max="1" width="11" customWidth="1"/>
    <col min="2" max="2" width="2.140625" customWidth="1"/>
    <col min="3" max="3" width="65.5703125" customWidth="1"/>
    <col min="4" max="4" width="21.85546875" customWidth="1"/>
  </cols>
  <sheetData>
    <row r="1" spans="1:7" ht="39.950000000000003" customHeight="1">
      <c r="A1" s="37" t="s">
        <v>735</v>
      </c>
      <c r="B1" s="37"/>
      <c r="C1" s="37"/>
      <c r="D1" s="78"/>
    </row>
    <row r="2" spans="1:7" ht="18.95" customHeight="1">
      <c r="A2" t="s">
        <v>0</v>
      </c>
      <c r="B2" s="470"/>
      <c r="C2" s="470"/>
      <c r="D2" s="470"/>
    </row>
    <row r="3" spans="1:7" ht="18.95" customHeight="1">
      <c r="A3" s="720"/>
      <c r="B3" s="721"/>
      <c r="C3" s="722"/>
      <c r="D3" s="117" t="s">
        <v>3</v>
      </c>
    </row>
    <row r="4" spans="1:7" ht="39.950000000000003" customHeight="1">
      <c r="A4" s="723"/>
      <c r="B4" s="724"/>
      <c r="C4" s="725"/>
      <c r="D4" s="117" t="s">
        <v>736</v>
      </c>
    </row>
    <row r="5" spans="1:7" ht="18.95" customHeight="1">
      <c r="A5" s="120" t="s">
        <v>698</v>
      </c>
      <c r="B5" s="680" t="s">
        <v>737</v>
      </c>
      <c r="C5" s="755"/>
      <c r="D5" s="494">
        <v>1332010</v>
      </c>
      <c r="G5" s="35"/>
    </row>
    <row r="6" spans="1:7" ht="18.95" customHeight="1">
      <c r="A6" s="117" t="s">
        <v>461</v>
      </c>
      <c r="B6" s="717" t="s">
        <v>738</v>
      </c>
      <c r="C6" s="718"/>
      <c r="D6" s="494">
        <v>573865</v>
      </c>
      <c r="G6" s="35"/>
    </row>
    <row r="7" spans="1:7" ht="18.95" customHeight="1">
      <c r="A7" s="117" t="s">
        <v>701</v>
      </c>
      <c r="B7" s="717" t="s">
        <v>739</v>
      </c>
      <c r="C7" s="718"/>
      <c r="D7" s="494">
        <v>-501740</v>
      </c>
      <c r="G7" s="35"/>
    </row>
    <row r="8" spans="1:7" ht="18.95" customHeight="1">
      <c r="A8" s="117" t="s">
        <v>703</v>
      </c>
      <c r="B8" s="484"/>
      <c r="C8" s="119" t="s">
        <v>740</v>
      </c>
      <c r="D8" s="494">
        <v>-658</v>
      </c>
      <c r="G8" s="35"/>
    </row>
    <row r="9" spans="1:7" ht="18.95" customHeight="1">
      <c r="A9" s="117" t="s">
        <v>705</v>
      </c>
      <c r="B9" s="484"/>
      <c r="C9" s="119" t="s">
        <v>741</v>
      </c>
      <c r="D9" s="494">
        <v>-501082</v>
      </c>
      <c r="G9" s="35"/>
    </row>
    <row r="10" spans="1:7" ht="18.95" customHeight="1">
      <c r="A10" s="120" t="s">
        <v>707</v>
      </c>
      <c r="B10" s="680" t="s">
        <v>742</v>
      </c>
      <c r="C10" s="755"/>
      <c r="D10" s="494">
        <v>1404135</v>
      </c>
      <c r="G10" s="35"/>
    </row>
  </sheetData>
  <mergeCells count="6">
    <mergeCell ref="B10:C10"/>
    <mergeCell ref="A3:C3"/>
    <mergeCell ref="A4:C4"/>
    <mergeCell ref="B5:C5"/>
    <mergeCell ref="B6:C6"/>
    <mergeCell ref="B7:C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DD921-71F1-4094-B22E-5E182993D036}">
  <dimension ref="A1:I24"/>
  <sheetViews>
    <sheetView showGridLines="0" workbookViewId="0">
      <selection activeCell="C54" sqref="C54"/>
    </sheetView>
  </sheetViews>
  <sheetFormatPr baseColWidth="10" defaultColWidth="9.140625" defaultRowHeight="15"/>
  <cols>
    <col min="1" max="1" width="11" customWidth="1"/>
    <col min="2" max="3" width="2.140625" customWidth="1"/>
    <col min="4" max="4" width="43.5703125" customWidth="1"/>
    <col min="5" max="9" width="21.85546875" customWidth="1"/>
  </cols>
  <sheetData>
    <row r="1" spans="1:9" ht="39.950000000000003" customHeight="1">
      <c r="A1" s="767" t="s">
        <v>794</v>
      </c>
      <c r="B1" s="767"/>
      <c r="C1" s="767"/>
      <c r="D1" s="767"/>
      <c r="E1" s="767"/>
      <c r="F1" s="767"/>
      <c r="G1" s="767"/>
      <c r="H1" s="767"/>
      <c r="I1" s="767"/>
    </row>
    <row r="2" spans="1:9" ht="20.100000000000001" customHeight="1">
      <c r="A2" t="s">
        <v>0</v>
      </c>
    </row>
    <row r="3" spans="1:9" ht="20.100000000000001" customHeight="1">
      <c r="A3" s="768"/>
      <c r="B3" s="769"/>
      <c r="C3" s="769"/>
      <c r="D3" s="770"/>
      <c r="E3" s="84"/>
      <c r="F3" s="771" t="s">
        <v>795</v>
      </c>
      <c r="G3" s="771"/>
      <c r="H3" s="771"/>
      <c r="I3" s="771"/>
    </row>
    <row r="4" spans="1:9" ht="39.950000000000003" customHeight="1">
      <c r="A4" s="772"/>
      <c r="B4" s="773"/>
      <c r="C4" s="773"/>
      <c r="D4" s="774"/>
      <c r="E4" s="85" t="s">
        <v>796</v>
      </c>
      <c r="F4" s="86"/>
      <c r="G4" s="84" t="s">
        <v>797</v>
      </c>
      <c r="H4" s="87" t="s">
        <v>798</v>
      </c>
      <c r="I4" s="88"/>
    </row>
    <row r="5" spans="1:9" ht="39.950000000000003" customHeight="1">
      <c r="A5" s="772"/>
      <c r="B5" s="773"/>
      <c r="C5" s="773"/>
      <c r="D5" s="774"/>
      <c r="E5" s="89"/>
      <c r="F5" s="90"/>
      <c r="G5" s="89"/>
      <c r="H5" s="90"/>
      <c r="I5" s="84" t="s">
        <v>799</v>
      </c>
    </row>
    <row r="6" spans="1:9" ht="20.100000000000001" customHeight="1">
      <c r="A6" s="775"/>
      <c r="B6" s="776"/>
      <c r="C6" s="776"/>
      <c r="D6" s="777"/>
      <c r="E6" s="30" t="s">
        <v>3</v>
      </c>
      <c r="F6" s="81" t="s">
        <v>4</v>
      </c>
      <c r="G6" s="30" t="s">
        <v>5</v>
      </c>
      <c r="H6" s="81" t="s">
        <v>93</v>
      </c>
      <c r="I6" s="30" t="s">
        <v>94</v>
      </c>
    </row>
    <row r="7" spans="1:9" ht="20.100000000000001" customHeight="1">
      <c r="A7" s="72" t="s">
        <v>6</v>
      </c>
      <c r="B7" s="729" t="s">
        <v>699</v>
      </c>
      <c r="C7" s="731"/>
      <c r="D7" s="730"/>
      <c r="E7" s="91">
        <v>8168346</v>
      </c>
      <c r="F7" s="91">
        <v>18965032</v>
      </c>
      <c r="G7" s="91">
        <v>18747093</v>
      </c>
      <c r="H7" s="91">
        <v>217939</v>
      </c>
      <c r="I7" s="91">
        <v>0</v>
      </c>
    </row>
    <row r="8" spans="1:9" ht="20.100000000000001" customHeight="1">
      <c r="A8" s="72" t="s">
        <v>8</v>
      </c>
      <c r="B8" s="729" t="s">
        <v>800</v>
      </c>
      <c r="C8" s="731"/>
      <c r="D8" s="730"/>
      <c r="E8" s="91">
        <v>4188394</v>
      </c>
      <c r="F8" s="91">
        <v>0</v>
      </c>
      <c r="G8" s="91">
        <v>0</v>
      </c>
      <c r="H8" s="91">
        <v>0</v>
      </c>
      <c r="I8" s="103"/>
    </row>
    <row r="9" spans="1:9" ht="20.100000000000001" customHeight="1">
      <c r="A9" s="72" t="s">
        <v>10</v>
      </c>
      <c r="B9" s="729" t="s">
        <v>54</v>
      </c>
      <c r="C9" s="731"/>
      <c r="D9" s="730"/>
      <c r="E9" s="91">
        <v>12356740</v>
      </c>
      <c r="F9" s="91">
        <v>18965032</v>
      </c>
      <c r="G9" s="91">
        <v>18747093</v>
      </c>
      <c r="H9" s="91">
        <v>217939</v>
      </c>
      <c r="I9" s="91">
        <v>0</v>
      </c>
    </row>
    <row r="10" spans="1:9" ht="20.100000000000001" customHeight="1">
      <c r="A10" s="30" t="s">
        <v>11</v>
      </c>
      <c r="B10" s="92"/>
      <c r="C10" s="731" t="s">
        <v>801</v>
      </c>
      <c r="D10" s="730"/>
      <c r="E10" s="91">
        <v>75138</v>
      </c>
      <c r="F10" s="91">
        <v>900543</v>
      </c>
      <c r="G10" s="91">
        <v>889316</v>
      </c>
      <c r="H10" s="91">
        <v>11227</v>
      </c>
      <c r="I10" s="91">
        <v>0</v>
      </c>
    </row>
    <row r="11" spans="1:9" ht="20.100000000000001" customHeight="1">
      <c r="A11" s="30" t="s">
        <v>582</v>
      </c>
      <c r="B11" s="92"/>
      <c r="C11" s="93"/>
      <c r="D11" s="83" t="s">
        <v>802</v>
      </c>
      <c r="E11" s="91"/>
      <c r="F11" s="91"/>
      <c r="G11" s="91"/>
      <c r="H11" s="91"/>
      <c r="I11" s="91"/>
    </row>
    <row r="15" spans="1:9">
      <c r="E15" s="35"/>
      <c r="F15" s="35"/>
      <c r="G15" s="35"/>
      <c r="H15" s="35"/>
      <c r="I15" s="35"/>
    </row>
    <row r="16" spans="1:9">
      <c r="E16" s="35"/>
      <c r="F16" s="35"/>
      <c r="G16" s="35"/>
      <c r="H16" s="35"/>
      <c r="I16" s="35"/>
    </row>
    <row r="17" spans="5:9">
      <c r="E17" s="35"/>
      <c r="F17" s="35"/>
      <c r="G17" s="35"/>
      <c r="H17" s="35"/>
      <c r="I17" s="35"/>
    </row>
    <row r="18" spans="5:9">
      <c r="E18" s="35"/>
      <c r="F18" s="35"/>
      <c r="G18" s="35"/>
      <c r="H18" s="35"/>
      <c r="I18" s="35"/>
    </row>
    <row r="19" spans="5:9">
      <c r="E19" s="35"/>
      <c r="F19" s="35"/>
      <c r="G19" s="35"/>
      <c r="H19" s="35"/>
      <c r="I19" s="35"/>
    </row>
    <row r="20" spans="5:9">
      <c r="E20" s="35"/>
      <c r="F20" s="35"/>
      <c r="G20" s="35"/>
      <c r="H20" s="35"/>
      <c r="I20" s="35"/>
    </row>
    <row r="21" spans="5:9">
      <c r="E21" s="35"/>
      <c r="F21" s="35"/>
      <c r="G21" s="35"/>
      <c r="H21" s="35"/>
      <c r="I21" s="35"/>
    </row>
    <row r="22" spans="5:9">
      <c r="E22" s="35"/>
      <c r="F22" s="35"/>
      <c r="G22" s="35"/>
      <c r="H22" s="35"/>
      <c r="I22" s="35"/>
    </row>
    <row r="23" spans="5:9">
      <c r="E23" s="35"/>
      <c r="F23" s="35"/>
      <c r="G23" s="35"/>
      <c r="H23" s="35"/>
      <c r="I23" s="35"/>
    </row>
    <row r="24" spans="5:9">
      <c r="E24" s="35"/>
      <c r="F24" s="35"/>
      <c r="G24" s="35"/>
      <c r="H24" s="35"/>
      <c r="I24" s="35"/>
    </row>
  </sheetData>
  <mergeCells count="10">
    <mergeCell ref="B7:D7"/>
    <mergeCell ref="B8:D8"/>
    <mergeCell ref="B9:D9"/>
    <mergeCell ref="C10:D10"/>
    <mergeCell ref="A1:I1"/>
    <mergeCell ref="A3:D3"/>
    <mergeCell ref="F3:I3"/>
    <mergeCell ref="A4:D4"/>
    <mergeCell ref="A5:D5"/>
    <mergeCell ref="A6:D6"/>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02658-37E6-415F-8680-11370EA1B308}">
  <dimension ref="A1:I32"/>
  <sheetViews>
    <sheetView showGridLines="0" workbookViewId="0">
      <selection activeCell="C54" sqref="C54"/>
    </sheetView>
  </sheetViews>
  <sheetFormatPr baseColWidth="10" defaultColWidth="9.140625" defaultRowHeight="15"/>
  <cols>
    <col min="1" max="1" width="11" customWidth="1"/>
    <col min="2" max="2" width="4.28515625" customWidth="1"/>
    <col min="3" max="3" width="63.85546875" customWidth="1"/>
    <col min="4" max="8" width="21.85546875" customWidth="1"/>
    <col min="9" max="9" width="29" customWidth="1"/>
  </cols>
  <sheetData>
    <row r="1" spans="1:9" ht="39.950000000000003" customHeight="1">
      <c r="A1" s="37" t="s">
        <v>804</v>
      </c>
      <c r="B1" s="37"/>
      <c r="C1" s="55"/>
      <c r="D1" s="55"/>
      <c r="E1" s="55"/>
      <c r="F1" s="55"/>
      <c r="G1" s="55"/>
      <c r="H1" s="55"/>
    </row>
    <row r="2" spans="1:9" ht="20.100000000000001" customHeight="1">
      <c r="A2" t="s">
        <v>0</v>
      </c>
      <c r="B2" s="470"/>
      <c r="C2" s="470"/>
      <c r="D2" s="470"/>
      <c r="E2" s="470"/>
      <c r="F2" s="470"/>
      <c r="G2" s="470"/>
      <c r="H2" s="470"/>
    </row>
    <row r="3" spans="1:9">
      <c r="C3" s="35"/>
      <c r="D3" s="35"/>
      <c r="E3" s="35"/>
      <c r="F3" s="35"/>
      <c r="G3" s="35"/>
      <c r="H3" s="140"/>
    </row>
    <row r="4" spans="1:9" s="570" customFormat="1" ht="29.65" customHeight="1">
      <c r="A4" s="565" t="s">
        <v>805</v>
      </c>
      <c r="B4" s="566"/>
      <c r="C4" s="567"/>
      <c r="D4" s="780" t="s">
        <v>806</v>
      </c>
      <c r="E4" s="781"/>
      <c r="F4" s="782" t="s">
        <v>807</v>
      </c>
      <c r="G4" s="780"/>
      <c r="H4" s="781" t="s">
        <v>1557</v>
      </c>
      <c r="I4" s="781"/>
    </row>
    <row r="5" spans="1:9" s="570" customFormat="1" ht="42" customHeight="1">
      <c r="A5" s="571"/>
      <c r="B5" s="783" t="s">
        <v>819</v>
      </c>
      <c r="C5" s="784"/>
      <c r="D5" s="568" t="s">
        <v>1558</v>
      </c>
      <c r="E5" s="569" t="s">
        <v>527</v>
      </c>
      <c r="F5" s="568" t="s">
        <v>1558</v>
      </c>
      <c r="G5" s="569" t="s">
        <v>527</v>
      </c>
      <c r="H5" s="569" t="s">
        <v>1559</v>
      </c>
      <c r="I5" s="569" t="s">
        <v>1560</v>
      </c>
    </row>
    <row r="6" spans="1:9" s="570" customFormat="1">
      <c r="A6" s="572"/>
      <c r="B6" s="573"/>
      <c r="C6" s="574"/>
      <c r="D6" s="575" t="s">
        <v>329</v>
      </c>
      <c r="E6" s="576" t="s">
        <v>330</v>
      </c>
      <c r="F6" s="576" t="s">
        <v>331</v>
      </c>
      <c r="G6" s="576" t="s">
        <v>900</v>
      </c>
      <c r="H6" s="576" t="s">
        <v>901</v>
      </c>
      <c r="I6" s="576" t="s">
        <v>902</v>
      </c>
    </row>
    <row r="7" spans="1:9" s="570" customFormat="1" ht="20.100000000000001" customHeight="1">
      <c r="A7" s="576" t="s">
        <v>6</v>
      </c>
      <c r="B7" s="785" t="s">
        <v>1436</v>
      </c>
      <c r="C7" s="786"/>
      <c r="D7" s="582">
        <v>4277880</v>
      </c>
      <c r="E7" s="582">
        <v>0</v>
      </c>
      <c r="F7" s="582">
        <v>4483515</v>
      </c>
      <c r="G7" s="582">
        <v>11285</v>
      </c>
      <c r="H7" s="582">
        <v>1400</v>
      </c>
      <c r="I7" s="583">
        <v>2.9999999999999997E-4</v>
      </c>
    </row>
    <row r="8" spans="1:9" s="570" customFormat="1" ht="20.100000000000001" customHeight="1">
      <c r="A8" s="576" t="s">
        <v>8</v>
      </c>
      <c r="B8" s="785" t="s">
        <v>1437</v>
      </c>
      <c r="C8" s="786"/>
      <c r="D8" s="582">
        <v>830950</v>
      </c>
      <c r="E8" s="582">
        <v>159897</v>
      </c>
      <c r="F8" s="582">
        <v>863438</v>
      </c>
      <c r="G8" s="582">
        <v>52312</v>
      </c>
      <c r="H8" s="582">
        <v>26935</v>
      </c>
      <c r="I8" s="583">
        <v>2.9399999999999999E-2</v>
      </c>
    </row>
    <row r="9" spans="1:9" s="570" customFormat="1" ht="20.100000000000001" customHeight="1">
      <c r="A9" s="576" t="s">
        <v>1438</v>
      </c>
      <c r="B9" s="577"/>
      <c r="C9" s="578" t="s">
        <v>1439</v>
      </c>
      <c r="D9" s="582">
        <v>609085</v>
      </c>
      <c r="E9" s="582">
        <v>81222</v>
      </c>
      <c r="F9" s="582">
        <v>710820</v>
      </c>
      <c r="G9" s="582">
        <v>34141</v>
      </c>
      <c r="H9" s="582">
        <v>1899</v>
      </c>
      <c r="I9" s="583">
        <v>2.5000000000000001E-3</v>
      </c>
    </row>
    <row r="10" spans="1:9" s="570" customFormat="1" ht="20.100000000000001" customHeight="1">
      <c r="A10" s="576" t="s">
        <v>1440</v>
      </c>
      <c r="B10" s="577"/>
      <c r="C10" s="578" t="s">
        <v>1441</v>
      </c>
      <c r="D10" s="582">
        <v>221865</v>
      </c>
      <c r="E10" s="582">
        <v>78675</v>
      </c>
      <c r="F10" s="582">
        <v>152617</v>
      </c>
      <c r="G10" s="582">
        <v>18171</v>
      </c>
      <c r="H10" s="582">
        <v>25036</v>
      </c>
      <c r="I10" s="583">
        <v>0.14660000000000001</v>
      </c>
    </row>
    <row r="11" spans="1:9" s="570" customFormat="1" ht="20.100000000000001" customHeight="1">
      <c r="A11" s="576" t="s">
        <v>10</v>
      </c>
      <c r="B11" s="785" t="s">
        <v>811</v>
      </c>
      <c r="C11" s="786"/>
      <c r="D11" s="582">
        <v>219907</v>
      </c>
      <c r="E11" s="582">
        <v>0</v>
      </c>
      <c r="F11" s="582">
        <v>219907</v>
      </c>
      <c r="G11" s="582">
        <v>0</v>
      </c>
      <c r="H11" s="582">
        <v>0</v>
      </c>
      <c r="I11" s="583">
        <v>0</v>
      </c>
    </row>
    <row r="12" spans="1:9" s="570" customFormat="1" ht="20.100000000000001" customHeight="1">
      <c r="A12" s="576" t="s">
        <v>1442</v>
      </c>
      <c r="B12" s="785" t="s">
        <v>812</v>
      </c>
      <c r="C12" s="786"/>
      <c r="D12" s="582">
        <v>120946</v>
      </c>
      <c r="E12" s="582">
        <v>0</v>
      </c>
      <c r="F12" s="582">
        <v>53373</v>
      </c>
      <c r="G12" s="582">
        <v>0</v>
      </c>
      <c r="H12" s="582">
        <v>0</v>
      </c>
      <c r="I12" s="583">
        <v>0</v>
      </c>
    </row>
    <row r="13" spans="1:9" s="570" customFormat="1" ht="20.100000000000001" customHeight="1">
      <c r="A13" s="576" t="s">
        <v>11</v>
      </c>
      <c r="B13" s="785" t="s">
        <v>587</v>
      </c>
      <c r="C13" s="786"/>
      <c r="D13" s="582">
        <v>248415</v>
      </c>
      <c r="E13" s="582">
        <v>1500</v>
      </c>
      <c r="F13" s="582">
        <v>235726</v>
      </c>
      <c r="G13" s="582">
        <v>1413</v>
      </c>
      <c r="H13" s="582">
        <v>65135</v>
      </c>
      <c r="I13" s="583">
        <v>0.2747</v>
      </c>
    </row>
    <row r="14" spans="1:9" s="570" customFormat="1" ht="20.100000000000001" customHeight="1">
      <c r="A14" s="576" t="s">
        <v>13</v>
      </c>
      <c r="B14" s="785" t="s">
        <v>1443</v>
      </c>
      <c r="C14" s="786"/>
      <c r="D14" s="582">
        <v>2368640</v>
      </c>
      <c r="E14" s="582">
        <v>0</v>
      </c>
      <c r="F14" s="582">
        <v>2368640</v>
      </c>
      <c r="G14" s="582">
        <v>0</v>
      </c>
      <c r="H14" s="582">
        <v>236866</v>
      </c>
      <c r="I14" s="583">
        <v>0.1</v>
      </c>
    </row>
    <row r="15" spans="1:9" s="570" customFormat="1" ht="20.100000000000001" customHeight="1">
      <c r="A15" s="576" t="s">
        <v>14</v>
      </c>
      <c r="B15" s="785" t="s">
        <v>813</v>
      </c>
      <c r="C15" s="786"/>
      <c r="D15" s="582">
        <v>1348470</v>
      </c>
      <c r="E15" s="582">
        <v>557696</v>
      </c>
      <c r="F15" s="582">
        <v>1302484</v>
      </c>
      <c r="G15" s="582">
        <v>193371</v>
      </c>
      <c r="H15" s="582">
        <v>1272702</v>
      </c>
      <c r="I15" s="583">
        <v>0.8508</v>
      </c>
    </row>
    <row r="16" spans="1:9" s="570" customFormat="1" ht="20.100000000000001" customHeight="1">
      <c r="A16" s="576" t="s">
        <v>1444</v>
      </c>
      <c r="B16" s="577"/>
      <c r="C16" s="578" t="s">
        <v>1445</v>
      </c>
      <c r="D16" s="582">
        <v>20669</v>
      </c>
      <c r="E16" s="582">
        <v>10484</v>
      </c>
      <c r="F16" s="582">
        <v>20669</v>
      </c>
      <c r="G16" s="582">
        <v>4194</v>
      </c>
      <c r="H16" s="582">
        <v>25598</v>
      </c>
      <c r="I16" s="583">
        <v>1.0296000000000001</v>
      </c>
    </row>
    <row r="17" spans="1:9" s="570" customFormat="1" ht="32.25" customHeight="1">
      <c r="A17" s="576" t="s">
        <v>16</v>
      </c>
      <c r="B17" s="785" t="s">
        <v>1446</v>
      </c>
      <c r="C17" s="786"/>
      <c r="D17" s="582">
        <v>103892</v>
      </c>
      <c r="E17" s="582">
        <v>0</v>
      </c>
      <c r="F17" s="582">
        <v>103892</v>
      </c>
      <c r="G17" s="582">
        <v>0</v>
      </c>
      <c r="H17" s="582">
        <v>209576</v>
      </c>
      <c r="I17" s="583">
        <v>2.0173000000000001</v>
      </c>
    </row>
    <row r="18" spans="1:9" s="570" customFormat="1" ht="20.100000000000001" customHeight="1">
      <c r="A18" s="576" t="s">
        <v>107</v>
      </c>
      <c r="B18" s="577"/>
      <c r="C18" s="578" t="s">
        <v>1447</v>
      </c>
      <c r="D18" s="582">
        <v>6112</v>
      </c>
      <c r="E18" s="582">
        <v>0</v>
      </c>
      <c r="F18" s="582">
        <v>6112</v>
      </c>
      <c r="G18" s="582">
        <v>0</v>
      </c>
      <c r="H18" s="582">
        <v>9167</v>
      </c>
      <c r="I18" s="583">
        <v>1.5</v>
      </c>
    </row>
    <row r="19" spans="1:9" s="570" customFormat="1" ht="20.100000000000001" customHeight="1">
      <c r="A19" s="576" t="s">
        <v>1448</v>
      </c>
      <c r="B19" s="577"/>
      <c r="C19" s="578" t="s">
        <v>1449</v>
      </c>
      <c r="D19" s="582">
        <v>97780</v>
      </c>
      <c r="E19" s="582">
        <v>0</v>
      </c>
      <c r="F19" s="582">
        <v>97780</v>
      </c>
      <c r="G19" s="582">
        <v>0</v>
      </c>
      <c r="H19" s="582">
        <v>200409</v>
      </c>
      <c r="I19" s="583">
        <v>2.0495999999999999</v>
      </c>
    </row>
    <row r="20" spans="1:9" s="570" customFormat="1" ht="20.100000000000001" customHeight="1">
      <c r="A20" s="576" t="s">
        <v>17</v>
      </c>
      <c r="B20" s="785" t="s">
        <v>814</v>
      </c>
      <c r="C20" s="786"/>
      <c r="D20" s="582">
        <v>1112291</v>
      </c>
      <c r="E20" s="582">
        <v>1185781</v>
      </c>
      <c r="F20" s="582">
        <v>1022596</v>
      </c>
      <c r="G20" s="582">
        <v>201088</v>
      </c>
      <c r="H20" s="582">
        <v>798936</v>
      </c>
      <c r="I20" s="583">
        <v>0.65290000000000004</v>
      </c>
    </row>
    <row r="21" spans="1:9" s="570" customFormat="1" ht="20.100000000000001" customHeight="1">
      <c r="A21" s="576" t="s">
        <v>20</v>
      </c>
      <c r="B21" s="785" t="s">
        <v>1450</v>
      </c>
      <c r="C21" s="786"/>
      <c r="D21" s="582">
        <v>19620043</v>
      </c>
      <c r="E21" s="582">
        <v>1810895</v>
      </c>
      <c r="F21" s="582">
        <v>19469114</v>
      </c>
      <c r="G21" s="582">
        <v>784756</v>
      </c>
      <c r="H21" s="582">
        <v>10213366</v>
      </c>
      <c r="I21" s="583">
        <v>0.50429999999999997</v>
      </c>
    </row>
    <row r="22" spans="1:9" s="570" customFormat="1" ht="20.100000000000001" customHeight="1">
      <c r="A22" s="576" t="s">
        <v>1451</v>
      </c>
      <c r="B22" s="577"/>
      <c r="C22" s="578" t="s">
        <v>1452</v>
      </c>
      <c r="D22" s="582">
        <v>9715490</v>
      </c>
      <c r="E22" s="582">
        <v>817119</v>
      </c>
      <c r="F22" s="582">
        <v>9604553</v>
      </c>
      <c r="G22" s="582">
        <v>331591</v>
      </c>
      <c r="H22" s="582">
        <v>3564410</v>
      </c>
      <c r="I22" s="583">
        <v>0.35870000000000002</v>
      </c>
    </row>
    <row r="23" spans="1:9" s="570" customFormat="1" ht="20.100000000000001" customHeight="1">
      <c r="A23" s="576" t="s">
        <v>1453</v>
      </c>
      <c r="B23" s="577"/>
      <c r="C23" s="578" t="s">
        <v>1454</v>
      </c>
      <c r="D23" s="582">
        <v>3330293</v>
      </c>
      <c r="E23" s="582">
        <v>96291</v>
      </c>
      <c r="F23" s="582">
        <v>3304954</v>
      </c>
      <c r="G23" s="582">
        <v>37477</v>
      </c>
      <c r="H23" s="582">
        <v>1469066</v>
      </c>
      <c r="I23" s="583">
        <v>0.4395</v>
      </c>
    </row>
    <row r="24" spans="1:9" s="570" customFormat="1" ht="20.100000000000001" customHeight="1">
      <c r="A24" s="576" t="s">
        <v>1455</v>
      </c>
      <c r="B24" s="577"/>
      <c r="C24" s="578" t="s">
        <v>1456</v>
      </c>
      <c r="D24" s="582">
        <v>3575201</v>
      </c>
      <c r="E24" s="582">
        <v>561446</v>
      </c>
      <c r="F24" s="582">
        <v>3570703</v>
      </c>
      <c r="G24" s="582">
        <v>279733</v>
      </c>
      <c r="H24" s="582">
        <v>2221300</v>
      </c>
      <c r="I24" s="583">
        <v>0.57689999999999997</v>
      </c>
    </row>
    <row r="25" spans="1:9" s="570" customFormat="1">
      <c r="A25" s="576" t="s">
        <v>1457</v>
      </c>
      <c r="B25" s="577" t="s">
        <v>805</v>
      </c>
      <c r="C25" s="578" t="s">
        <v>1458</v>
      </c>
      <c r="D25" s="582">
        <v>2306506</v>
      </c>
      <c r="E25" s="582">
        <v>36865</v>
      </c>
      <c r="F25" s="582">
        <v>2304880</v>
      </c>
      <c r="G25" s="582">
        <v>16449</v>
      </c>
      <c r="H25" s="582">
        <v>1786310</v>
      </c>
      <c r="I25" s="583">
        <v>0.76949999999999996</v>
      </c>
    </row>
    <row r="26" spans="1:9" s="570" customFormat="1">
      <c r="A26" s="576" t="s">
        <v>1459</v>
      </c>
      <c r="B26" s="577"/>
      <c r="C26" s="578" t="s">
        <v>1460</v>
      </c>
      <c r="D26" s="582">
        <v>692552</v>
      </c>
      <c r="E26" s="582">
        <v>299172</v>
      </c>
      <c r="F26" s="582">
        <v>684024</v>
      </c>
      <c r="G26" s="582">
        <v>119506</v>
      </c>
      <c r="H26" s="582">
        <v>1172280</v>
      </c>
      <c r="I26" s="583">
        <v>1.4589000000000001</v>
      </c>
    </row>
    <row r="27" spans="1:9" s="570" customFormat="1" ht="14.65" customHeight="1">
      <c r="A27" s="576" t="s">
        <v>22</v>
      </c>
      <c r="B27" s="785" t="s">
        <v>1461</v>
      </c>
      <c r="C27" s="786"/>
      <c r="D27" s="582">
        <v>910347</v>
      </c>
      <c r="E27" s="582">
        <v>32308</v>
      </c>
      <c r="F27" s="582">
        <v>889875</v>
      </c>
      <c r="G27" s="582">
        <v>16895</v>
      </c>
      <c r="H27" s="582">
        <v>1035848</v>
      </c>
      <c r="I27" s="583">
        <v>1.1423000000000001</v>
      </c>
    </row>
    <row r="28" spans="1:9" s="570" customFormat="1" ht="28.35" customHeight="1">
      <c r="A28" s="576" t="s">
        <v>116</v>
      </c>
      <c r="B28" s="785" t="s">
        <v>838</v>
      </c>
      <c r="C28" s="786"/>
      <c r="D28" s="582">
        <v>0</v>
      </c>
      <c r="E28" s="582">
        <v>0</v>
      </c>
      <c r="F28" s="582">
        <v>0</v>
      </c>
      <c r="G28" s="582">
        <v>0</v>
      </c>
      <c r="H28" s="582">
        <v>0</v>
      </c>
      <c r="I28" s="583">
        <v>0</v>
      </c>
    </row>
    <row r="29" spans="1:9" s="570" customFormat="1" ht="14.65" customHeight="1">
      <c r="A29" s="576" t="s">
        <v>1412</v>
      </c>
      <c r="B29" s="785" t="s">
        <v>1462</v>
      </c>
      <c r="C29" s="786"/>
      <c r="D29" s="582">
        <v>471</v>
      </c>
      <c r="E29" s="582">
        <v>32218</v>
      </c>
      <c r="F29" s="582">
        <v>471</v>
      </c>
      <c r="G29" s="582">
        <v>6444</v>
      </c>
      <c r="H29" s="582">
        <v>41347</v>
      </c>
      <c r="I29" s="583">
        <v>5.98</v>
      </c>
    </row>
    <row r="30" spans="1:9" s="570" customFormat="1" ht="14.65" customHeight="1">
      <c r="A30" s="576" t="s">
        <v>1413</v>
      </c>
      <c r="B30" s="785" t="s">
        <v>816</v>
      </c>
      <c r="C30" s="786"/>
      <c r="D30" s="582">
        <v>852982</v>
      </c>
      <c r="E30" s="582">
        <v>207</v>
      </c>
      <c r="F30" s="582">
        <v>852982</v>
      </c>
      <c r="G30" s="582">
        <v>41</v>
      </c>
      <c r="H30" s="582">
        <v>630183</v>
      </c>
      <c r="I30" s="583">
        <v>0.73880000000000001</v>
      </c>
    </row>
    <row r="31" spans="1:9" s="570" customFormat="1" ht="14.65" customHeight="1">
      <c r="A31" s="580" t="s">
        <v>24</v>
      </c>
      <c r="B31" s="787" t="s">
        <v>1463</v>
      </c>
      <c r="C31" s="788"/>
      <c r="D31" s="581"/>
      <c r="E31" s="581"/>
      <c r="F31" s="581"/>
      <c r="G31" s="581"/>
      <c r="H31" s="581"/>
      <c r="I31" s="581"/>
    </row>
    <row r="32" spans="1:9" s="570" customFormat="1" ht="14.65" customHeight="1">
      <c r="A32" s="569" t="s">
        <v>25</v>
      </c>
      <c r="B32" s="778" t="s">
        <v>1073</v>
      </c>
      <c r="C32" s="779"/>
      <c r="D32" s="579">
        <v>32015232</v>
      </c>
      <c r="E32" s="579">
        <v>3780503</v>
      </c>
      <c r="F32" s="579">
        <v>31866013</v>
      </c>
      <c r="G32" s="579">
        <v>1267604</v>
      </c>
      <c r="H32" s="579">
        <v>14532294</v>
      </c>
      <c r="I32" s="583">
        <v>0.43859999999999999</v>
      </c>
    </row>
  </sheetData>
  <mergeCells count="20">
    <mergeCell ref="B28:C28"/>
    <mergeCell ref="B29:C29"/>
    <mergeCell ref="B30:C30"/>
    <mergeCell ref="B21:C21"/>
    <mergeCell ref="B32:C32"/>
    <mergeCell ref="D4:E4"/>
    <mergeCell ref="F4:G4"/>
    <mergeCell ref="H4:I4"/>
    <mergeCell ref="B5:C5"/>
    <mergeCell ref="B7:C7"/>
    <mergeCell ref="B11:C11"/>
    <mergeCell ref="B12:C12"/>
    <mergeCell ref="B8:C8"/>
    <mergeCell ref="B13:C13"/>
    <mergeCell ref="B14:C14"/>
    <mergeCell ref="B20:C20"/>
    <mergeCell ref="B15:C15"/>
    <mergeCell ref="B17:C17"/>
    <mergeCell ref="B31:C31"/>
    <mergeCell ref="B27:C2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067AF-53D4-4999-A902-2D64BFED9665}">
  <dimension ref="A1:S45"/>
  <sheetViews>
    <sheetView showGridLines="0" zoomScale="96" zoomScaleNormal="96" workbookViewId="0">
      <selection activeCell="C54" sqref="C54"/>
    </sheetView>
  </sheetViews>
  <sheetFormatPr baseColWidth="10" defaultColWidth="9.140625" defaultRowHeight="15"/>
  <cols>
    <col min="1" max="1" width="11" customWidth="1"/>
    <col min="2" max="2" width="2.85546875" customWidth="1"/>
    <col min="3" max="3" width="65.5703125" customWidth="1"/>
    <col min="4" max="5" width="21.85546875" customWidth="1"/>
    <col min="6" max="6" width="24" customWidth="1"/>
    <col min="8" max="8" width="14.140625" hidden="1" customWidth="1"/>
    <col min="9" max="9" width="18.28515625" hidden="1" customWidth="1"/>
    <col min="10" max="15" width="0" hidden="1" customWidth="1"/>
    <col min="16" max="16" width="15.140625" customWidth="1"/>
    <col min="17" max="17" width="14.28515625" customWidth="1"/>
    <col min="18" max="18" width="14.85546875" customWidth="1"/>
    <col min="19" max="19" width="17.7109375" customWidth="1"/>
  </cols>
  <sheetData>
    <row r="1" spans="1:19" ht="39.950000000000003" customHeight="1">
      <c r="A1" s="644" t="s">
        <v>1421</v>
      </c>
      <c r="B1" s="644"/>
      <c r="C1" s="644"/>
    </row>
    <row r="2" spans="1:19" ht="20.100000000000001" customHeight="1">
      <c r="A2" t="s">
        <v>0</v>
      </c>
      <c r="F2" s="308"/>
    </row>
    <row r="3" spans="1:19" ht="39.950000000000003" customHeight="1">
      <c r="A3" s="645"/>
      <c r="B3" s="646"/>
      <c r="C3" s="647"/>
      <c r="D3" s="648" t="s">
        <v>1</v>
      </c>
      <c r="E3" s="648"/>
      <c r="F3" s="255" t="s">
        <v>2</v>
      </c>
    </row>
    <row r="4" spans="1:19" ht="20.100000000000001" customHeight="1">
      <c r="A4" s="649"/>
      <c r="B4" s="650"/>
      <c r="C4" s="651"/>
      <c r="D4" s="255" t="s">
        <v>329</v>
      </c>
      <c r="E4" s="255" t="s">
        <v>330</v>
      </c>
      <c r="F4" s="255" t="s">
        <v>331</v>
      </c>
    </row>
    <row r="5" spans="1:19" ht="20.100000000000001" customHeight="1">
      <c r="A5" s="652"/>
      <c r="B5" s="653"/>
      <c r="C5" s="654"/>
      <c r="D5" s="307">
        <v>45838</v>
      </c>
      <c r="E5" s="307">
        <v>45747</v>
      </c>
      <c r="F5" s="307">
        <v>45838</v>
      </c>
    </row>
    <row r="6" spans="1:19" ht="20.100000000000001" customHeight="1">
      <c r="A6" s="255" t="s">
        <v>6</v>
      </c>
      <c r="B6" s="637" t="s">
        <v>7</v>
      </c>
      <c r="C6" s="638"/>
      <c r="D6" s="173">
        <v>14532294</v>
      </c>
      <c r="E6" s="173">
        <v>15011150</v>
      </c>
      <c r="F6" s="173">
        <v>1162584</v>
      </c>
      <c r="H6" s="1">
        <f>H7</f>
        <v>14532294.08752</v>
      </c>
      <c r="I6" s="1">
        <f>D6-H6</f>
        <v>-8.7519999593496323E-2</v>
      </c>
      <c r="P6" s="35"/>
      <c r="Q6" s="1"/>
      <c r="R6" s="1"/>
      <c r="S6" s="1"/>
    </row>
    <row r="7" spans="1:19" ht="20.100000000000001" customHeight="1">
      <c r="A7" s="255" t="s">
        <v>8</v>
      </c>
      <c r="B7" s="259"/>
      <c r="C7" s="257" t="s">
        <v>1416</v>
      </c>
      <c r="D7" s="173">
        <v>14532294</v>
      </c>
      <c r="E7" s="173">
        <v>15011150</v>
      </c>
      <c r="F7" s="173">
        <v>1162584</v>
      </c>
      <c r="H7" s="1">
        <f>'[33]Check OV1'!K25/1000</f>
        <v>14532294.08752</v>
      </c>
      <c r="I7" s="1">
        <f>D7-H7</f>
        <v>-8.7519999593496323E-2</v>
      </c>
      <c r="P7" s="35"/>
      <c r="Q7" s="1"/>
      <c r="R7" s="1"/>
      <c r="S7" s="1"/>
    </row>
    <row r="8" spans="1:19" ht="20.100000000000001" customHeight="1">
      <c r="A8" s="255" t="s">
        <v>10</v>
      </c>
      <c r="B8" s="259"/>
      <c r="C8" s="257" t="s">
        <v>1417</v>
      </c>
      <c r="D8" s="173">
        <v>0</v>
      </c>
      <c r="E8" s="173">
        <v>0</v>
      </c>
      <c r="F8" s="173">
        <v>0</v>
      </c>
      <c r="P8" s="35"/>
      <c r="Q8" s="1"/>
      <c r="R8" s="1"/>
      <c r="S8" s="1"/>
    </row>
    <row r="9" spans="1:19" ht="20.100000000000001" customHeight="1">
      <c r="A9" s="255" t="s">
        <v>11</v>
      </c>
      <c r="B9" s="259"/>
      <c r="C9" s="257" t="s">
        <v>1418</v>
      </c>
      <c r="D9" s="173">
        <v>0</v>
      </c>
      <c r="E9" s="173">
        <v>0</v>
      </c>
      <c r="F9" s="173">
        <v>0</v>
      </c>
      <c r="P9" s="35"/>
      <c r="Q9" s="1"/>
      <c r="R9" s="1"/>
      <c r="S9" s="1"/>
    </row>
    <row r="10" spans="1:19" ht="25.5">
      <c r="A10" s="255" t="s">
        <v>12</v>
      </c>
      <c r="B10" s="259"/>
      <c r="C10" s="257" t="s">
        <v>1419</v>
      </c>
      <c r="D10" s="173">
        <v>0</v>
      </c>
      <c r="E10" s="173">
        <v>0</v>
      </c>
      <c r="F10" s="173">
        <v>0</v>
      </c>
      <c r="P10" s="35"/>
      <c r="Q10" s="1"/>
      <c r="R10" s="1"/>
      <c r="S10" s="1"/>
    </row>
    <row r="11" spans="1:19" ht="20.100000000000001" customHeight="1">
      <c r="A11" s="255" t="s">
        <v>13</v>
      </c>
      <c r="B11" s="259"/>
      <c r="C11" s="257" t="s">
        <v>1420</v>
      </c>
      <c r="D11" s="173">
        <v>0</v>
      </c>
      <c r="E11" s="173">
        <v>0</v>
      </c>
      <c r="F11" s="173">
        <v>0</v>
      </c>
      <c r="P11" s="35"/>
      <c r="Q11" s="1"/>
      <c r="R11" s="1"/>
      <c r="S11" s="1"/>
    </row>
    <row r="12" spans="1:19" ht="20.100000000000001" customHeight="1">
      <c r="A12" s="255" t="s">
        <v>14</v>
      </c>
      <c r="B12" s="637" t="s">
        <v>15</v>
      </c>
      <c r="C12" s="638"/>
      <c r="D12" s="173">
        <v>6962</v>
      </c>
      <c r="E12" s="173">
        <v>9515</v>
      </c>
      <c r="F12" s="173">
        <v>557</v>
      </c>
      <c r="H12" s="1">
        <f>SUM(H13:H16)</f>
        <v>6962.4480899999999</v>
      </c>
      <c r="I12" s="1">
        <f>D12-H12</f>
        <v>-0.44808999999986554</v>
      </c>
      <c r="P12" s="35"/>
      <c r="Q12" s="1"/>
      <c r="R12" s="1"/>
      <c r="S12" s="1"/>
    </row>
    <row r="13" spans="1:19" ht="20.100000000000001" customHeight="1">
      <c r="A13" s="255" t="s">
        <v>16</v>
      </c>
      <c r="B13" s="259"/>
      <c r="C13" s="257" t="s">
        <v>9</v>
      </c>
      <c r="D13" s="173">
        <v>4743</v>
      </c>
      <c r="E13" s="173">
        <v>7242</v>
      </c>
      <c r="F13" s="173">
        <v>379</v>
      </c>
      <c r="H13" s="1">
        <f>'[33]Check OV1'!K34/1000</f>
        <v>4742.5469899999998</v>
      </c>
      <c r="I13" s="1">
        <f>D13-H13</f>
        <v>0.45301000000017666</v>
      </c>
      <c r="P13" s="35"/>
      <c r="Q13" s="1"/>
      <c r="R13" s="1"/>
      <c r="S13" s="1"/>
    </row>
    <row r="14" spans="1:19" ht="20.100000000000001" customHeight="1">
      <c r="A14" s="255" t="s">
        <v>17</v>
      </c>
      <c r="B14" s="259"/>
      <c r="C14" s="257" t="s">
        <v>18</v>
      </c>
      <c r="D14" s="173">
        <v>0</v>
      </c>
      <c r="E14" s="173">
        <v>0</v>
      </c>
      <c r="F14" s="173">
        <v>0</v>
      </c>
      <c r="P14" s="35"/>
      <c r="Q14" s="1"/>
      <c r="R14" s="1"/>
      <c r="S14" s="1"/>
    </row>
    <row r="15" spans="1:19" ht="20.100000000000001" customHeight="1">
      <c r="A15" s="255" t="s">
        <v>1411</v>
      </c>
      <c r="B15" s="259"/>
      <c r="C15" s="298" t="s">
        <v>19</v>
      </c>
      <c r="D15" s="173">
        <v>353</v>
      </c>
      <c r="E15" s="173">
        <v>234</v>
      </c>
      <c r="F15" s="173">
        <v>28</v>
      </c>
      <c r="H15" s="1">
        <f>'[33]Check OV1'!K38/1000</f>
        <v>352.64258000000007</v>
      </c>
      <c r="I15" s="1">
        <f>D15-H15</f>
        <v>0.35741999999993368</v>
      </c>
      <c r="P15" s="35"/>
      <c r="Q15" s="1"/>
      <c r="R15" s="1"/>
      <c r="S15" s="1"/>
    </row>
    <row r="16" spans="1:19" ht="20.100000000000001" customHeight="1">
      <c r="A16" s="255" t="s">
        <v>20</v>
      </c>
      <c r="B16" s="259"/>
      <c r="C16" s="257" t="s">
        <v>21</v>
      </c>
      <c r="D16" s="173">
        <v>1867</v>
      </c>
      <c r="E16" s="173">
        <v>2038</v>
      </c>
      <c r="F16" s="173">
        <v>149</v>
      </c>
      <c r="H16" s="1">
        <f>'[33]Check OV1'!K21/1000</f>
        <v>1867.2585200000001</v>
      </c>
      <c r="I16" s="1">
        <f t="shared" ref="I16:I19" si="0">D16-H16</f>
        <v>-0.25852000000008957</v>
      </c>
      <c r="P16" s="35"/>
      <c r="Q16" s="1"/>
      <c r="R16" s="1"/>
      <c r="S16" s="1"/>
    </row>
    <row r="17" spans="1:19" ht="20.100000000000001" customHeight="1">
      <c r="A17" s="255" t="s">
        <v>22</v>
      </c>
      <c r="B17" s="637" t="s">
        <v>15</v>
      </c>
      <c r="C17" s="638"/>
      <c r="D17" s="173">
        <v>9406</v>
      </c>
      <c r="E17" s="173">
        <v>8704</v>
      </c>
      <c r="F17" s="173">
        <v>752</v>
      </c>
      <c r="H17" s="1">
        <f>'[33]Check OV1'!K28/1000</f>
        <v>9406.2014999999992</v>
      </c>
      <c r="I17" s="1">
        <f t="shared" si="0"/>
        <v>-0.2014999999992142</v>
      </c>
      <c r="P17" s="35"/>
      <c r="Q17" s="1"/>
      <c r="R17" s="1"/>
      <c r="S17" s="1"/>
    </row>
    <row r="18" spans="1:19" ht="20.100000000000001" customHeight="1">
      <c r="A18" s="255" t="s">
        <v>116</v>
      </c>
      <c r="B18" s="256"/>
      <c r="C18" s="298" t="s">
        <v>1422</v>
      </c>
      <c r="D18" s="173">
        <v>0</v>
      </c>
      <c r="E18" s="173">
        <v>0</v>
      </c>
      <c r="F18" s="173">
        <v>0</v>
      </c>
      <c r="I18" s="1"/>
      <c r="P18" s="35"/>
      <c r="Q18" s="1"/>
      <c r="R18" s="1"/>
      <c r="S18" s="1"/>
    </row>
    <row r="19" spans="1:19" ht="20.100000000000001" customHeight="1">
      <c r="A19" s="255" t="s">
        <v>1412</v>
      </c>
      <c r="B19" s="259"/>
      <c r="C19" s="298" t="s">
        <v>1423</v>
      </c>
      <c r="D19" s="173">
        <v>9406</v>
      </c>
      <c r="E19" s="173">
        <v>8704</v>
      </c>
      <c r="F19" s="173">
        <v>752</v>
      </c>
      <c r="H19" s="1">
        <f>H17</f>
        <v>9406.2014999999992</v>
      </c>
      <c r="I19" s="1">
        <f t="shared" si="0"/>
        <v>-0.2014999999992142</v>
      </c>
      <c r="P19" s="35"/>
      <c r="Q19" s="1"/>
      <c r="R19" s="1"/>
      <c r="S19" s="1"/>
    </row>
    <row r="20" spans="1:19" ht="20.100000000000001" customHeight="1">
      <c r="A20" s="255" t="s">
        <v>1413</v>
      </c>
      <c r="B20" s="259"/>
      <c r="C20" s="298" t="s">
        <v>1424</v>
      </c>
      <c r="D20" s="173">
        <v>0</v>
      </c>
      <c r="E20" s="173">
        <v>0</v>
      </c>
      <c r="F20" s="173">
        <v>0</v>
      </c>
      <c r="P20" s="35"/>
      <c r="Q20" s="1"/>
      <c r="R20" s="1"/>
      <c r="S20" s="1"/>
    </row>
    <row r="21" spans="1:19" ht="20.100000000000001" customHeight="1">
      <c r="A21" s="255" t="s">
        <v>24</v>
      </c>
      <c r="B21" s="642" t="s">
        <v>1425</v>
      </c>
      <c r="C21" s="643"/>
      <c r="D21" s="300"/>
      <c r="E21" s="305"/>
      <c r="F21" s="301"/>
      <c r="P21" s="35"/>
    </row>
    <row r="22" spans="1:19" ht="20.100000000000001" customHeight="1">
      <c r="A22" s="255" t="s">
        <v>25</v>
      </c>
      <c r="B22" s="642" t="s">
        <v>1425</v>
      </c>
      <c r="C22" s="643"/>
      <c r="D22" s="300"/>
      <c r="E22" s="305"/>
      <c r="F22" s="301"/>
      <c r="P22" s="35"/>
    </row>
    <row r="23" spans="1:19" ht="20.100000000000001" customHeight="1">
      <c r="A23" s="255" t="s">
        <v>26</v>
      </c>
      <c r="B23" s="642" t="s">
        <v>1425</v>
      </c>
      <c r="C23" s="643"/>
      <c r="D23" s="300"/>
      <c r="E23" s="305"/>
      <c r="F23" s="301"/>
      <c r="P23" s="35"/>
    </row>
    <row r="24" spans="1:19" ht="20.100000000000001" customHeight="1">
      <c r="A24" s="255" t="s">
        <v>27</v>
      </c>
      <c r="B24" s="642" t="s">
        <v>1425</v>
      </c>
      <c r="C24" s="643"/>
      <c r="D24" s="302"/>
      <c r="E24" s="303"/>
      <c r="F24" s="304"/>
      <c r="P24" s="35"/>
    </row>
    <row r="25" spans="1:19" ht="20.100000000000001" customHeight="1">
      <c r="A25" s="255" t="s">
        <v>28</v>
      </c>
      <c r="B25" s="637" t="s">
        <v>29</v>
      </c>
      <c r="C25" s="638"/>
      <c r="D25" s="173">
        <v>0</v>
      </c>
      <c r="E25" s="173">
        <v>15</v>
      </c>
      <c r="F25" s="173">
        <v>0</v>
      </c>
      <c r="P25" s="35"/>
      <c r="Q25" s="1"/>
      <c r="R25" s="1"/>
      <c r="S25" s="1"/>
    </row>
    <row r="26" spans="1:19" ht="20.100000000000001" customHeight="1">
      <c r="A26" s="255" t="s">
        <v>30</v>
      </c>
      <c r="B26" s="637" t="s">
        <v>31</v>
      </c>
      <c r="C26" s="638"/>
      <c r="D26" s="173">
        <v>0</v>
      </c>
      <c r="E26" s="173">
        <v>0</v>
      </c>
      <c r="F26" s="173">
        <v>0</v>
      </c>
      <c r="P26" s="35"/>
      <c r="Q26" s="1"/>
      <c r="R26" s="1"/>
      <c r="S26" s="1"/>
    </row>
    <row r="27" spans="1:19" ht="20.100000000000001" customHeight="1">
      <c r="A27" s="255" t="s">
        <v>32</v>
      </c>
      <c r="B27" s="259"/>
      <c r="C27" s="257" t="s">
        <v>33</v>
      </c>
      <c r="D27" s="173">
        <v>0</v>
      </c>
      <c r="E27" s="173">
        <v>0</v>
      </c>
      <c r="F27" s="173">
        <v>0</v>
      </c>
      <c r="P27" s="35"/>
      <c r="Q27" s="1"/>
      <c r="R27" s="1"/>
      <c r="S27" s="1"/>
    </row>
    <row r="28" spans="1:19" ht="20.100000000000001" customHeight="1">
      <c r="A28" s="255" t="s">
        <v>34</v>
      </c>
      <c r="B28" s="259"/>
      <c r="C28" s="257" t="s">
        <v>35</v>
      </c>
      <c r="D28" s="173">
        <v>0</v>
      </c>
      <c r="E28" s="173">
        <v>0</v>
      </c>
      <c r="F28" s="173">
        <v>0</v>
      </c>
      <c r="P28" s="35"/>
      <c r="Q28" s="1"/>
      <c r="R28" s="1"/>
      <c r="S28" s="1"/>
    </row>
    <row r="29" spans="1:19" ht="20.100000000000001" customHeight="1">
      <c r="A29" s="255" t="s">
        <v>36</v>
      </c>
      <c r="B29" s="259"/>
      <c r="C29" s="257" t="s">
        <v>37</v>
      </c>
      <c r="D29" s="173">
        <v>0</v>
      </c>
      <c r="E29" s="173">
        <v>0</v>
      </c>
      <c r="F29" s="173">
        <v>0</v>
      </c>
      <c r="P29" s="35"/>
      <c r="Q29" s="1"/>
      <c r="R29" s="1"/>
      <c r="S29" s="1"/>
    </row>
    <row r="30" spans="1:19" ht="20.100000000000001" customHeight="1">
      <c r="A30" s="255" t="s">
        <v>38</v>
      </c>
      <c r="B30" s="259"/>
      <c r="C30" s="257" t="s">
        <v>39</v>
      </c>
      <c r="D30" s="173">
        <v>0</v>
      </c>
      <c r="E30" s="173">
        <v>0</v>
      </c>
      <c r="F30" s="173">
        <v>0</v>
      </c>
      <c r="P30" s="35"/>
      <c r="Q30" s="1"/>
      <c r="R30" s="1"/>
      <c r="S30" s="1"/>
    </row>
    <row r="31" spans="1:19" ht="20.100000000000001" customHeight="1">
      <c r="A31" s="255" t="s">
        <v>40</v>
      </c>
      <c r="B31" s="637" t="s">
        <v>41</v>
      </c>
      <c r="C31" s="638"/>
      <c r="D31" s="173">
        <v>18343</v>
      </c>
      <c r="E31" s="173">
        <v>18194</v>
      </c>
      <c r="F31" s="173">
        <v>1467</v>
      </c>
      <c r="H31" s="1">
        <f>'[33]Check OV1'!K43/1000</f>
        <v>18343.43534</v>
      </c>
      <c r="I31" s="306">
        <f t="shared" ref="I31" si="1">D31-H31</f>
        <v>-0.43533999999999651</v>
      </c>
      <c r="J31" t="s">
        <v>1426</v>
      </c>
      <c r="P31" s="35"/>
      <c r="Q31" s="1"/>
      <c r="R31" s="1"/>
      <c r="S31" s="1"/>
    </row>
    <row r="32" spans="1:19" ht="20.100000000000001" customHeight="1">
      <c r="A32" s="255" t="s">
        <v>42</v>
      </c>
      <c r="B32" s="259"/>
      <c r="C32" s="298" t="s">
        <v>1427</v>
      </c>
      <c r="D32" s="173">
        <v>0</v>
      </c>
      <c r="E32" s="173">
        <v>0</v>
      </c>
      <c r="F32" s="173">
        <v>0</v>
      </c>
      <c r="P32" s="35"/>
      <c r="Q32" s="1"/>
      <c r="R32" s="1"/>
      <c r="S32" s="1"/>
    </row>
    <row r="33" spans="1:19" ht="20.100000000000001" customHeight="1">
      <c r="A33" s="255" t="s">
        <v>1414</v>
      </c>
      <c r="B33" s="256"/>
      <c r="C33" s="298" t="s">
        <v>1428</v>
      </c>
      <c r="D33" s="173">
        <v>18343</v>
      </c>
      <c r="E33" s="173">
        <v>18194</v>
      </c>
      <c r="F33" s="173">
        <v>1467</v>
      </c>
      <c r="H33" s="1">
        <f>H31</f>
        <v>18343.43534</v>
      </c>
      <c r="I33" s="306">
        <f t="shared" ref="I33" si="2">D33-H33</f>
        <v>-0.43533999999999651</v>
      </c>
      <c r="J33" t="s">
        <v>1426</v>
      </c>
      <c r="P33" s="35"/>
      <c r="Q33" s="1"/>
      <c r="R33" s="1"/>
      <c r="S33" s="1"/>
    </row>
    <row r="34" spans="1:19" ht="20.100000000000001" customHeight="1">
      <c r="A34" s="255" t="s">
        <v>43</v>
      </c>
      <c r="B34" s="259"/>
      <c r="C34" s="298" t="s">
        <v>1429</v>
      </c>
      <c r="D34" s="173">
        <v>0</v>
      </c>
      <c r="E34" s="173">
        <v>0</v>
      </c>
      <c r="F34" s="173">
        <v>0</v>
      </c>
      <c r="P34" s="35"/>
      <c r="Q34" s="1"/>
      <c r="R34" s="1"/>
      <c r="S34" s="1"/>
    </row>
    <row r="35" spans="1:19" ht="20.100000000000001" customHeight="1">
      <c r="A35" s="255" t="s">
        <v>44</v>
      </c>
      <c r="B35" s="637" t="s">
        <v>45</v>
      </c>
      <c r="C35" s="638"/>
      <c r="D35" s="173">
        <v>0</v>
      </c>
      <c r="E35" s="173">
        <v>0</v>
      </c>
      <c r="F35" s="173">
        <v>0</v>
      </c>
      <c r="P35" s="35"/>
      <c r="Q35" s="1"/>
      <c r="R35" s="1"/>
      <c r="S35" s="1"/>
    </row>
    <row r="36" spans="1:19" ht="20.100000000000001" customHeight="1">
      <c r="A36" s="255" t="s">
        <v>46</v>
      </c>
      <c r="B36" s="637" t="s">
        <v>1430</v>
      </c>
      <c r="C36" s="638"/>
      <c r="D36" s="298"/>
      <c r="E36" s="173">
        <v>0</v>
      </c>
      <c r="F36" s="173">
        <v>0</v>
      </c>
      <c r="P36" s="35"/>
      <c r="Q36" s="1"/>
      <c r="R36" s="1"/>
      <c r="S36" s="1"/>
    </row>
    <row r="37" spans="1:19" ht="20.100000000000001" customHeight="1">
      <c r="A37" s="255" t="s">
        <v>47</v>
      </c>
      <c r="B37" s="637" t="s">
        <v>1431</v>
      </c>
      <c r="C37" s="638"/>
      <c r="D37" s="173">
        <v>1459356</v>
      </c>
      <c r="E37" s="173">
        <v>1459356</v>
      </c>
      <c r="F37" s="173">
        <v>116748</v>
      </c>
      <c r="H37" s="1">
        <f>'[34]CA2 Liste'!$G$96/1000</f>
        <v>1459355.94567</v>
      </c>
      <c r="I37" s="1">
        <f t="shared" ref="I37" si="3">D37-H37</f>
        <v>5.4329999955371022E-2</v>
      </c>
      <c r="P37" s="35"/>
      <c r="Q37" s="1"/>
      <c r="R37" s="1"/>
      <c r="S37" s="1"/>
    </row>
    <row r="38" spans="1:19" ht="20.100000000000001" customHeight="1">
      <c r="A38" s="255" t="s">
        <v>1415</v>
      </c>
      <c r="B38" s="637" t="s">
        <v>1432</v>
      </c>
      <c r="C38" s="637"/>
      <c r="D38" s="297"/>
      <c r="E38" s="173">
        <v>0</v>
      </c>
      <c r="F38" s="173">
        <v>0</v>
      </c>
      <c r="P38" s="35"/>
      <c r="Q38" s="1"/>
      <c r="R38" s="1"/>
      <c r="S38" s="1"/>
    </row>
    <row r="39" spans="1:19" ht="30" customHeight="1">
      <c r="A39" s="255" t="s">
        <v>49</v>
      </c>
      <c r="B39" s="637" t="s">
        <v>48</v>
      </c>
      <c r="C39" s="638"/>
      <c r="D39" s="173">
        <v>236538</v>
      </c>
      <c r="E39" s="173">
        <v>241914</v>
      </c>
      <c r="F39" s="173">
        <v>18923</v>
      </c>
      <c r="H39" s="1">
        <f>('[34]CA4 Liste'!$E$16+'[34]CA4 Liste'!$E$83)*2.5</f>
        <v>236538378.54173034</v>
      </c>
      <c r="I39" s="1">
        <f>H39/1000-D39</f>
        <v>0.3785417303442955</v>
      </c>
      <c r="P39" s="35"/>
      <c r="Q39" s="1"/>
      <c r="R39" s="1"/>
      <c r="S39" s="1"/>
    </row>
    <row r="40" spans="1:19" ht="20.100000000000001" customHeight="1">
      <c r="A40" s="255" t="s">
        <v>50</v>
      </c>
      <c r="B40" s="637" t="s">
        <v>1433</v>
      </c>
      <c r="C40" s="638"/>
      <c r="D40" s="173"/>
      <c r="E40" s="155">
        <v>0</v>
      </c>
      <c r="F40" s="639"/>
      <c r="P40" s="35"/>
      <c r="Q40" s="1"/>
      <c r="R40" s="1"/>
      <c r="S40" s="1"/>
    </row>
    <row r="41" spans="1:19" ht="20.100000000000001" customHeight="1">
      <c r="A41" s="255" t="s">
        <v>51</v>
      </c>
      <c r="B41" s="637" t="s">
        <v>1434</v>
      </c>
      <c r="C41" s="638"/>
      <c r="D41" s="173"/>
      <c r="E41" s="155">
        <v>0</v>
      </c>
      <c r="F41" s="640"/>
      <c r="P41" s="35"/>
      <c r="Q41" s="1"/>
      <c r="R41" s="1"/>
      <c r="S41" s="1"/>
    </row>
    <row r="42" spans="1:19" ht="20.100000000000001" customHeight="1">
      <c r="A42" s="255" t="s">
        <v>52</v>
      </c>
      <c r="B42" s="637" t="s">
        <v>1435</v>
      </c>
      <c r="C42" s="638"/>
      <c r="D42" s="173"/>
      <c r="E42" s="155">
        <v>0</v>
      </c>
      <c r="F42" s="641"/>
      <c r="P42" s="35"/>
      <c r="Q42" s="1"/>
      <c r="R42" s="1"/>
      <c r="S42" s="1"/>
    </row>
    <row r="43" spans="1:19" ht="20.100000000000001" customHeight="1">
      <c r="A43" s="254" t="s">
        <v>53</v>
      </c>
      <c r="B43" s="635" t="s">
        <v>54</v>
      </c>
      <c r="C43" s="636"/>
      <c r="D43" s="173">
        <v>16026362</v>
      </c>
      <c r="E43" s="173">
        <v>16506934</v>
      </c>
      <c r="F43" s="173">
        <v>1282108</v>
      </c>
      <c r="H43" s="1">
        <f>H6+H12+H17+H31+H37+H38</f>
        <v>16026362.11812</v>
      </c>
      <c r="I43" s="306">
        <f t="shared" ref="I43" si="4">D43-H43</f>
        <v>-0.11811999976634979</v>
      </c>
      <c r="J43" t="s">
        <v>1426</v>
      </c>
      <c r="P43" s="35"/>
      <c r="Q43" s="1"/>
      <c r="R43" s="1"/>
      <c r="S43" s="1"/>
    </row>
    <row r="45" spans="1:19">
      <c r="D45" s="1"/>
      <c r="E45" s="1"/>
    </row>
  </sheetData>
  <mergeCells count="25">
    <mergeCell ref="B6:C6"/>
    <mergeCell ref="A1:C1"/>
    <mergeCell ref="A3:C3"/>
    <mergeCell ref="D3:E3"/>
    <mergeCell ref="A4:C4"/>
    <mergeCell ref="A5:C5"/>
    <mergeCell ref="B37:C37"/>
    <mergeCell ref="B12:C12"/>
    <mergeCell ref="B17:C17"/>
    <mergeCell ref="B21:C21"/>
    <mergeCell ref="B22:C22"/>
    <mergeCell ref="B23:C23"/>
    <mergeCell ref="B24:C24"/>
    <mergeCell ref="B25:C25"/>
    <mergeCell ref="B26:C26"/>
    <mergeCell ref="B31:C31"/>
    <mergeCell ref="B35:C35"/>
    <mergeCell ref="B36:C36"/>
    <mergeCell ref="B43:C43"/>
    <mergeCell ref="B38:C38"/>
    <mergeCell ref="B39:C39"/>
    <mergeCell ref="B40:C40"/>
    <mergeCell ref="F40:F42"/>
    <mergeCell ref="B41:C41"/>
    <mergeCell ref="B42:C42"/>
  </mergeCells>
  <pageMargins left="0.7" right="0.7" top="0.78740157499999996" bottom="0.78740157499999996"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12DB1-A39B-49DA-B242-BFC07A3EDECC}">
  <dimension ref="A1:AG38"/>
  <sheetViews>
    <sheetView showGridLines="0" zoomScale="80" zoomScaleNormal="80" workbookViewId="0">
      <selection activeCell="C54" sqref="C54"/>
    </sheetView>
  </sheetViews>
  <sheetFormatPr baseColWidth="10" defaultColWidth="9.140625" defaultRowHeight="15"/>
  <cols>
    <col min="1" max="1" width="11" customWidth="1"/>
    <col min="2" max="2" width="4" customWidth="1"/>
    <col min="3" max="3" width="3.85546875" customWidth="1"/>
    <col min="4" max="4" width="72.7109375" customWidth="1"/>
    <col min="5" max="29" width="10.42578125" customWidth="1"/>
    <col min="30" max="30" width="11.7109375" customWidth="1"/>
    <col min="31" max="31" width="11.7109375" bestFit="1" customWidth="1"/>
  </cols>
  <sheetData>
    <row r="1" spans="1:33" ht="39.950000000000003" customHeight="1">
      <c r="A1" s="37" t="s">
        <v>818</v>
      </c>
      <c r="B1" s="37"/>
      <c r="C1" s="55"/>
      <c r="D1" s="55"/>
      <c r="E1" s="55"/>
      <c r="F1" s="55"/>
      <c r="G1" s="55"/>
      <c r="H1" s="55"/>
      <c r="I1" s="55"/>
      <c r="J1" s="55"/>
      <c r="K1" s="55"/>
      <c r="L1" s="55"/>
      <c r="M1" s="55"/>
      <c r="N1" s="55"/>
      <c r="O1" s="55"/>
      <c r="P1" s="55"/>
      <c r="Q1" s="55"/>
      <c r="R1" s="55"/>
      <c r="S1" s="55"/>
    </row>
    <row r="2" spans="1:33" ht="18.95" customHeight="1">
      <c r="A2" t="s">
        <v>0</v>
      </c>
      <c r="B2" s="470"/>
      <c r="C2" s="470"/>
      <c r="D2" s="470"/>
      <c r="E2" s="470"/>
      <c r="F2" s="470"/>
      <c r="G2" s="470"/>
      <c r="H2" s="470"/>
      <c r="I2" s="470"/>
      <c r="J2" s="470"/>
      <c r="K2" s="470"/>
      <c r="L2" s="470"/>
      <c r="M2" s="470"/>
      <c r="N2" s="470"/>
      <c r="O2" s="470"/>
      <c r="P2" s="470"/>
      <c r="Q2" s="470"/>
      <c r="R2" s="470"/>
      <c r="S2" s="470"/>
    </row>
    <row r="3" spans="1:33">
      <c r="C3" s="35"/>
      <c r="D3" s="35"/>
      <c r="E3" s="35"/>
      <c r="F3" s="35"/>
      <c r="G3" s="35"/>
      <c r="H3" s="35"/>
      <c r="I3" s="35"/>
      <c r="J3" s="35"/>
      <c r="K3" s="35"/>
      <c r="L3" s="35"/>
      <c r="M3" s="35"/>
      <c r="N3" s="35"/>
      <c r="O3" s="35"/>
      <c r="P3" s="35"/>
      <c r="Q3" s="35"/>
      <c r="R3" s="35"/>
      <c r="S3" s="35"/>
    </row>
    <row r="4" spans="1:33" ht="60.6" customHeight="1">
      <c r="A4" s="584"/>
      <c r="B4" s="585"/>
      <c r="C4" s="586"/>
      <c r="D4" s="587"/>
      <c r="E4" s="792" t="s">
        <v>820</v>
      </c>
      <c r="F4" s="792"/>
      <c r="G4" s="792"/>
      <c r="H4" s="792"/>
      <c r="I4" s="792"/>
      <c r="J4" s="792"/>
      <c r="K4" s="792"/>
      <c r="L4" s="792"/>
      <c r="M4" s="792"/>
      <c r="N4" s="792"/>
      <c r="O4" s="792"/>
      <c r="P4" s="792"/>
      <c r="Q4" s="792"/>
      <c r="R4" s="792"/>
      <c r="S4" s="792"/>
      <c r="T4" s="792"/>
      <c r="U4" s="792"/>
      <c r="V4" s="792"/>
      <c r="W4" s="792"/>
      <c r="X4" s="792"/>
      <c r="Y4" s="792"/>
      <c r="Z4" s="792"/>
      <c r="AA4" s="792"/>
      <c r="AB4" s="792"/>
      <c r="AC4" s="792"/>
      <c r="AD4" s="588" t="s">
        <v>54</v>
      </c>
      <c r="AE4" s="588" t="s">
        <v>821</v>
      </c>
    </row>
    <row r="5" spans="1:33" ht="15" customHeight="1">
      <c r="A5" s="589"/>
      <c r="B5" s="793" t="s">
        <v>819</v>
      </c>
      <c r="C5" s="794"/>
      <c r="D5" s="795"/>
      <c r="E5" s="328" t="s">
        <v>822</v>
      </c>
      <c r="F5" s="120" t="s">
        <v>823</v>
      </c>
      <c r="G5" s="328" t="s">
        <v>824</v>
      </c>
      <c r="H5" s="328" t="s">
        <v>825</v>
      </c>
      <c r="I5" s="328" t="s">
        <v>826</v>
      </c>
      <c r="J5" s="328" t="s">
        <v>1487</v>
      </c>
      <c r="K5" s="328" t="s">
        <v>827</v>
      </c>
      <c r="L5" s="328" t="s">
        <v>1488</v>
      </c>
      <c r="M5" s="328" t="s">
        <v>1489</v>
      </c>
      <c r="N5" s="328" t="s">
        <v>828</v>
      </c>
      <c r="O5" s="328" t="s">
        <v>1490</v>
      </c>
      <c r="P5" s="328" t="s">
        <v>829</v>
      </c>
      <c r="Q5" s="328" t="s">
        <v>830</v>
      </c>
      <c r="R5" s="328" t="s">
        <v>1491</v>
      </c>
      <c r="S5" s="328" t="s">
        <v>1492</v>
      </c>
      <c r="T5" s="328" t="s">
        <v>831</v>
      </c>
      <c r="U5" s="328" t="s">
        <v>1493</v>
      </c>
      <c r="V5" s="328" t="s">
        <v>1494</v>
      </c>
      <c r="W5" s="328" t="s">
        <v>1495</v>
      </c>
      <c r="X5" s="328" t="s">
        <v>832</v>
      </c>
      <c r="Y5" s="328" t="s">
        <v>833</v>
      </c>
      <c r="Z5" s="328" t="s">
        <v>834</v>
      </c>
      <c r="AA5" s="328" t="s">
        <v>1496</v>
      </c>
      <c r="AB5" s="328" t="s">
        <v>835</v>
      </c>
      <c r="AC5" s="120" t="s">
        <v>792</v>
      </c>
      <c r="AD5" s="590"/>
      <c r="AE5" s="590"/>
    </row>
    <row r="6" spans="1:33" ht="18.95" customHeight="1">
      <c r="A6" s="591"/>
      <c r="B6" s="592"/>
      <c r="C6" s="592"/>
      <c r="D6" s="593"/>
      <c r="E6" s="564" t="s">
        <v>329</v>
      </c>
      <c r="F6" s="564" t="s">
        <v>330</v>
      </c>
      <c r="G6" s="564" t="s">
        <v>331</v>
      </c>
      <c r="H6" s="564" t="s">
        <v>900</v>
      </c>
      <c r="I6" s="564" t="s">
        <v>901</v>
      </c>
      <c r="J6" s="564" t="s">
        <v>902</v>
      </c>
      <c r="K6" s="564" t="s">
        <v>903</v>
      </c>
      <c r="L6" s="564" t="s">
        <v>904</v>
      </c>
      <c r="M6" s="564" t="s">
        <v>905</v>
      </c>
      <c r="N6" s="564" t="s">
        <v>906</v>
      </c>
      <c r="O6" s="564" t="s">
        <v>907</v>
      </c>
      <c r="P6" s="564" t="s">
        <v>908</v>
      </c>
      <c r="Q6" s="564" t="s">
        <v>909</v>
      </c>
      <c r="R6" s="564" t="s">
        <v>1497</v>
      </c>
      <c r="S6" s="564" t="s">
        <v>682</v>
      </c>
      <c r="T6" s="564" t="s">
        <v>836</v>
      </c>
      <c r="U6" s="564" t="s">
        <v>837</v>
      </c>
      <c r="V6" s="564" t="s">
        <v>1361</v>
      </c>
      <c r="W6" s="564" t="s">
        <v>1362</v>
      </c>
      <c r="X6" s="564" t="s">
        <v>1363</v>
      </c>
      <c r="Y6" s="564" t="s">
        <v>1364</v>
      </c>
      <c r="Z6" s="564" t="s">
        <v>1365</v>
      </c>
      <c r="AA6" s="564" t="s">
        <v>1366</v>
      </c>
      <c r="AB6" s="564" t="s">
        <v>1367</v>
      </c>
      <c r="AC6" s="564" t="s">
        <v>1368</v>
      </c>
      <c r="AD6" s="564" t="s">
        <v>1369</v>
      </c>
      <c r="AE6" s="564" t="s">
        <v>1370</v>
      </c>
    </row>
    <row r="7" spans="1:33" ht="18.95" customHeight="1">
      <c r="A7" s="117" t="s">
        <v>6</v>
      </c>
      <c r="B7" s="717" t="s">
        <v>1436</v>
      </c>
      <c r="C7" s="754"/>
      <c r="D7" s="718"/>
      <c r="E7" s="594">
        <v>4459808</v>
      </c>
      <c r="F7" s="594">
        <v>0</v>
      </c>
      <c r="G7" s="594">
        <v>34992</v>
      </c>
      <c r="H7" s="594">
        <v>0</v>
      </c>
      <c r="I7" s="594">
        <v>0</v>
      </c>
      <c r="J7" s="594">
        <v>0</v>
      </c>
      <c r="K7" s="594">
        <v>0</v>
      </c>
      <c r="L7" s="594">
        <v>0</v>
      </c>
      <c r="M7" s="594">
        <v>0</v>
      </c>
      <c r="N7" s="594">
        <v>0</v>
      </c>
      <c r="O7" s="594">
        <v>0</v>
      </c>
      <c r="P7" s="594">
        <v>0</v>
      </c>
      <c r="Q7" s="594">
        <v>0</v>
      </c>
      <c r="R7" s="594">
        <v>0</v>
      </c>
      <c r="S7" s="594">
        <v>0</v>
      </c>
      <c r="T7" s="594">
        <v>0</v>
      </c>
      <c r="U7" s="594">
        <v>0</v>
      </c>
      <c r="V7" s="594">
        <v>0</v>
      </c>
      <c r="W7" s="594">
        <v>0</v>
      </c>
      <c r="X7" s="594">
        <v>0</v>
      </c>
      <c r="Y7" s="594">
        <v>0</v>
      </c>
      <c r="Z7" s="594">
        <v>0</v>
      </c>
      <c r="AA7" s="594">
        <v>0</v>
      </c>
      <c r="AB7" s="594">
        <v>0</v>
      </c>
      <c r="AC7" s="594">
        <v>0</v>
      </c>
      <c r="AD7" s="594">
        <v>4494800</v>
      </c>
      <c r="AE7" s="556">
        <v>0</v>
      </c>
      <c r="AG7" s="35"/>
    </row>
    <row r="8" spans="1:33" ht="15" customHeight="1">
      <c r="A8" s="117" t="s">
        <v>8</v>
      </c>
      <c r="B8" s="717" t="s">
        <v>1437</v>
      </c>
      <c r="C8" s="754"/>
      <c r="D8" s="718"/>
      <c r="E8" s="594">
        <v>778682</v>
      </c>
      <c r="F8" s="594">
        <v>0</v>
      </c>
      <c r="G8" s="594">
        <v>0</v>
      </c>
      <c r="H8" s="594">
        <v>0</v>
      </c>
      <c r="I8" s="594">
        <v>137067</v>
      </c>
      <c r="J8" s="594">
        <v>0</v>
      </c>
      <c r="K8" s="594">
        <v>0</v>
      </c>
      <c r="L8" s="594">
        <v>0</v>
      </c>
      <c r="M8" s="594">
        <v>0</v>
      </c>
      <c r="N8" s="594">
        <v>0</v>
      </c>
      <c r="O8" s="594">
        <v>0</v>
      </c>
      <c r="P8" s="594">
        <v>0</v>
      </c>
      <c r="Q8" s="594">
        <v>0</v>
      </c>
      <c r="R8" s="594">
        <v>0</v>
      </c>
      <c r="S8" s="594">
        <v>0</v>
      </c>
      <c r="T8" s="594">
        <v>0</v>
      </c>
      <c r="U8" s="594">
        <v>0</v>
      </c>
      <c r="V8" s="594">
        <v>0</v>
      </c>
      <c r="W8" s="594">
        <v>0</v>
      </c>
      <c r="X8" s="594">
        <v>0</v>
      </c>
      <c r="Y8" s="594">
        <v>0</v>
      </c>
      <c r="Z8" s="594">
        <v>0</v>
      </c>
      <c r="AA8" s="594">
        <v>0</v>
      </c>
      <c r="AB8" s="594">
        <v>0</v>
      </c>
      <c r="AC8" s="594">
        <v>0</v>
      </c>
      <c r="AD8" s="594">
        <v>915749</v>
      </c>
      <c r="AE8" s="556">
        <v>915749</v>
      </c>
      <c r="AG8" s="35"/>
    </row>
    <row r="9" spans="1:33" ht="15" customHeight="1">
      <c r="A9" s="117" t="s">
        <v>1438</v>
      </c>
      <c r="B9" s="134"/>
      <c r="C9" s="754" t="s">
        <v>1439</v>
      </c>
      <c r="D9" s="718"/>
      <c r="E9" s="594">
        <v>735467</v>
      </c>
      <c r="F9" s="594">
        <v>0</v>
      </c>
      <c r="G9" s="594">
        <v>0</v>
      </c>
      <c r="H9" s="594">
        <v>0</v>
      </c>
      <c r="I9" s="594">
        <v>9494</v>
      </c>
      <c r="J9" s="594">
        <v>0</v>
      </c>
      <c r="K9" s="594">
        <v>0</v>
      </c>
      <c r="L9" s="594">
        <v>0</v>
      </c>
      <c r="M9" s="594">
        <v>0</v>
      </c>
      <c r="N9" s="594">
        <v>0</v>
      </c>
      <c r="O9" s="594">
        <v>0</v>
      </c>
      <c r="P9" s="594">
        <v>0</v>
      </c>
      <c r="Q9" s="594">
        <v>0</v>
      </c>
      <c r="R9" s="594">
        <v>0</v>
      </c>
      <c r="S9" s="594">
        <v>0</v>
      </c>
      <c r="T9" s="594">
        <v>0</v>
      </c>
      <c r="U9" s="594">
        <v>0</v>
      </c>
      <c r="V9" s="594">
        <v>0</v>
      </c>
      <c r="W9" s="594">
        <v>0</v>
      </c>
      <c r="X9" s="594">
        <v>0</v>
      </c>
      <c r="Y9" s="594">
        <v>0</v>
      </c>
      <c r="Z9" s="594">
        <v>0</v>
      </c>
      <c r="AA9" s="594">
        <v>0</v>
      </c>
      <c r="AB9" s="594">
        <v>0</v>
      </c>
      <c r="AC9" s="594">
        <v>0</v>
      </c>
      <c r="AD9" s="594">
        <v>744961</v>
      </c>
      <c r="AE9" s="556">
        <v>743065</v>
      </c>
      <c r="AG9" s="35"/>
    </row>
    <row r="10" spans="1:33" ht="15" customHeight="1">
      <c r="A10" s="117" t="s">
        <v>1440</v>
      </c>
      <c r="B10" s="134"/>
      <c r="C10" s="754" t="s">
        <v>1441</v>
      </c>
      <c r="D10" s="718"/>
      <c r="E10" s="594">
        <v>43215</v>
      </c>
      <c r="F10" s="594">
        <v>0</v>
      </c>
      <c r="G10" s="594">
        <v>0</v>
      </c>
      <c r="H10" s="594">
        <v>0</v>
      </c>
      <c r="I10" s="594">
        <v>127573</v>
      </c>
      <c r="J10" s="594">
        <v>0</v>
      </c>
      <c r="K10" s="594">
        <v>0</v>
      </c>
      <c r="L10" s="594">
        <v>0</v>
      </c>
      <c r="M10" s="594">
        <v>0</v>
      </c>
      <c r="N10" s="594">
        <v>0</v>
      </c>
      <c r="O10" s="594">
        <v>0</v>
      </c>
      <c r="P10" s="594">
        <v>0</v>
      </c>
      <c r="Q10" s="594">
        <v>0</v>
      </c>
      <c r="R10" s="594">
        <v>0</v>
      </c>
      <c r="S10" s="594">
        <v>0</v>
      </c>
      <c r="T10" s="594">
        <v>0</v>
      </c>
      <c r="U10" s="594">
        <v>0</v>
      </c>
      <c r="V10" s="594">
        <v>0</v>
      </c>
      <c r="W10" s="594">
        <v>0</v>
      </c>
      <c r="X10" s="594">
        <v>0</v>
      </c>
      <c r="Y10" s="594">
        <v>0</v>
      </c>
      <c r="Z10" s="594">
        <v>0</v>
      </c>
      <c r="AA10" s="594">
        <v>0</v>
      </c>
      <c r="AB10" s="594">
        <v>0</v>
      </c>
      <c r="AC10" s="594">
        <v>0</v>
      </c>
      <c r="AD10" s="594">
        <v>170788</v>
      </c>
      <c r="AE10" s="556">
        <v>148018</v>
      </c>
      <c r="AG10" s="35"/>
    </row>
    <row r="11" spans="1:33" ht="15" customHeight="1">
      <c r="A11" s="117" t="s">
        <v>10</v>
      </c>
      <c r="B11" s="717" t="s">
        <v>811</v>
      </c>
      <c r="C11" s="754"/>
      <c r="D11" s="718"/>
      <c r="E11" s="594">
        <v>219907</v>
      </c>
      <c r="F11" s="594">
        <v>0</v>
      </c>
      <c r="G11" s="594">
        <v>0</v>
      </c>
      <c r="H11" s="594">
        <v>0</v>
      </c>
      <c r="I11" s="594">
        <v>0</v>
      </c>
      <c r="J11" s="594">
        <v>0</v>
      </c>
      <c r="K11" s="594">
        <v>0</v>
      </c>
      <c r="L11" s="594">
        <v>0</v>
      </c>
      <c r="M11" s="594">
        <v>0</v>
      </c>
      <c r="N11" s="594">
        <v>0</v>
      </c>
      <c r="O11" s="594">
        <v>0</v>
      </c>
      <c r="P11" s="594">
        <v>0</v>
      </c>
      <c r="Q11" s="594">
        <v>0</v>
      </c>
      <c r="R11" s="594">
        <v>0</v>
      </c>
      <c r="S11" s="594">
        <v>0</v>
      </c>
      <c r="T11" s="594">
        <v>0</v>
      </c>
      <c r="U11" s="594">
        <v>0</v>
      </c>
      <c r="V11" s="594">
        <v>0</v>
      </c>
      <c r="W11" s="594">
        <v>0</v>
      </c>
      <c r="X11" s="594">
        <v>0</v>
      </c>
      <c r="Y11" s="594">
        <v>0</v>
      </c>
      <c r="Z11" s="594">
        <v>0</v>
      </c>
      <c r="AA11" s="594">
        <v>0</v>
      </c>
      <c r="AB11" s="594">
        <v>0</v>
      </c>
      <c r="AC11" s="594">
        <v>0</v>
      </c>
      <c r="AD11" s="594">
        <v>219907</v>
      </c>
      <c r="AE11" s="556">
        <v>219907</v>
      </c>
      <c r="AG11" s="35"/>
    </row>
    <row r="12" spans="1:33" ht="15" customHeight="1">
      <c r="A12" s="117" t="s">
        <v>1442</v>
      </c>
      <c r="B12" s="717" t="s">
        <v>812</v>
      </c>
      <c r="C12" s="754"/>
      <c r="D12" s="718"/>
      <c r="E12" s="594">
        <v>53373</v>
      </c>
      <c r="F12" s="594">
        <v>0</v>
      </c>
      <c r="G12" s="594">
        <v>0</v>
      </c>
      <c r="H12" s="594">
        <v>0</v>
      </c>
      <c r="I12" s="594">
        <v>0</v>
      </c>
      <c r="J12" s="594">
        <v>0</v>
      </c>
      <c r="K12" s="594">
        <v>0</v>
      </c>
      <c r="L12" s="594">
        <v>0</v>
      </c>
      <c r="M12" s="594">
        <v>0</v>
      </c>
      <c r="N12" s="594">
        <v>0</v>
      </c>
      <c r="O12" s="594">
        <v>0</v>
      </c>
      <c r="P12" s="594">
        <v>0</v>
      </c>
      <c r="Q12" s="594">
        <v>0</v>
      </c>
      <c r="R12" s="594">
        <v>0</v>
      </c>
      <c r="S12" s="594">
        <v>0</v>
      </c>
      <c r="T12" s="594">
        <v>0</v>
      </c>
      <c r="U12" s="594">
        <v>0</v>
      </c>
      <c r="V12" s="594">
        <v>0</v>
      </c>
      <c r="W12" s="594">
        <v>0</v>
      </c>
      <c r="X12" s="594">
        <v>0</v>
      </c>
      <c r="Y12" s="594">
        <v>0</v>
      </c>
      <c r="Z12" s="594">
        <v>0</v>
      </c>
      <c r="AA12" s="594">
        <v>0</v>
      </c>
      <c r="AB12" s="594">
        <v>0</v>
      </c>
      <c r="AC12" s="594">
        <v>0</v>
      </c>
      <c r="AD12" s="594">
        <v>53373</v>
      </c>
      <c r="AE12" s="556">
        <v>53373</v>
      </c>
      <c r="AG12" s="35"/>
    </row>
    <row r="13" spans="1:33" ht="18.95" customHeight="1">
      <c r="A13" s="117" t="s">
        <v>11</v>
      </c>
      <c r="B13" s="717" t="s">
        <v>587</v>
      </c>
      <c r="C13" s="754"/>
      <c r="D13" s="718"/>
      <c r="E13" s="594">
        <v>7592</v>
      </c>
      <c r="F13" s="594">
        <v>0</v>
      </c>
      <c r="G13" s="594">
        <v>0</v>
      </c>
      <c r="H13" s="594">
        <v>0</v>
      </c>
      <c r="I13" s="594">
        <v>142503</v>
      </c>
      <c r="J13" s="594">
        <v>73716</v>
      </c>
      <c r="K13" s="594">
        <v>0</v>
      </c>
      <c r="L13" s="594">
        <v>4548</v>
      </c>
      <c r="M13" s="594">
        <v>0</v>
      </c>
      <c r="N13" s="594">
        <v>83</v>
      </c>
      <c r="O13" s="594">
        <v>0</v>
      </c>
      <c r="P13" s="594">
        <v>0</v>
      </c>
      <c r="Q13" s="594">
        <v>3</v>
      </c>
      <c r="R13" s="594">
        <v>0</v>
      </c>
      <c r="S13" s="594">
        <v>0</v>
      </c>
      <c r="T13" s="594">
        <v>18</v>
      </c>
      <c r="U13" s="594">
        <v>0</v>
      </c>
      <c r="V13" s="594">
        <v>0</v>
      </c>
      <c r="W13" s="594">
        <v>0</v>
      </c>
      <c r="X13" s="594">
        <v>8676</v>
      </c>
      <c r="Y13" s="594">
        <v>0</v>
      </c>
      <c r="Z13" s="594">
        <v>0</v>
      </c>
      <c r="AA13" s="594">
        <v>0</v>
      </c>
      <c r="AB13" s="594">
        <v>0</v>
      </c>
      <c r="AC13" s="594">
        <v>0</v>
      </c>
      <c r="AD13" s="594">
        <v>237139</v>
      </c>
      <c r="AE13" s="556">
        <v>183011</v>
      </c>
      <c r="AG13" s="35"/>
    </row>
    <row r="14" spans="1:33" ht="15" customHeight="1">
      <c r="A14" s="117" t="s">
        <v>13</v>
      </c>
      <c r="B14" s="717" t="s">
        <v>1443</v>
      </c>
      <c r="C14" s="754"/>
      <c r="D14" s="718"/>
      <c r="E14" s="594">
        <v>0</v>
      </c>
      <c r="F14" s="594">
        <v>0</v>
      </c>
      <c r="G14" s="594">
        <v>0</v>
      </c>
      <c r="H14" s="594">
        <v>2368618</v>
      </c>
      <c r="I14" s="594">
        <v>22</v>
      </c>
      <c r="J14" s="594">
        <v>0</v>
      </c>
      <c r="K14" s="594">
        <v>0</v>
      </c>
      <c r="L14" s="594">
        <v>0</v>
      </c>
      <c r="M14" s="594">
        <v>0</v>
      </c>
      <c r="N14" s="594">
        <v>0</v>
      </c>
      <c r="O14" s="594">
        <v>0</v>
      </c>
      <c r="P14" s="594">
        <v>0</v>
      </c>
      <c r="Q14" s="594">
        <v>0</v>
      </c>
      <c r="R14" s="594">
        <v>0</v>
      </c>
      <c r="S14" s="594">
        <v>0</v>
      </c>
      <c r="T14" s="594">
        <v>0</v>
      </c>
      <c r="U14" s="594">
        <v>0</v>
      </c>
      <c r="V14" s="594">
        <v>0</v>
      </c>
      <c r="W14" s="594">
        <v>0</v>
      </c>
      <c r="X14" s="594">
        <v>0</v>
      </c>
      <c r="Y14" s="594">
        <v>0</v>
      </c>
      <c r="Z14" s="594">
        <v>0</v>
      </c>
      <c r="AA14" s="594">
        <v>0</v>
      </c>
      <c r="AB14" s="594">
        <v>0</v>
      </c>
      <c r="AC14" s="594">
        <v>0</v>
      </c>
      <c r="AD14" s="594">
        <v>2368640</v>
      </c>
      <c r="AE14" s="556">
        <v>2131778</v>
      </c>
      <c r="AG14" s="35"/>
    </row>
    <row r="15" spans="1:33" ht="15" customHeight="1">
      <c r="A15" s="117" t="s">
        <v>14</v>
      </c>
      <c r="B15" s="717" t="s">
        <v>813</v>
      </c>
      <c r="C15" s="754"/>
      <c r="D15" s="718"/>
      <c r="E15" s="594">
        <v>0</v>
      </c>
      <c r="F15" s="594">
        <v>0</v>
      </c>
      <c r="G15" s="594">
        <v>0</v>
      </c>
      <c r="H15" s="594">
        <v>0</v>
      </c>
      <c r="I15" s="594">
        <v>43722</v>
      </c>
      <c r="J15" s="594">
        <v>0</v>
      </c>
      <c r="K15" s="594">
        <v>17434</v>
      </c>
      <c r="L15" s="594">
        <v>0</v>
      </c>
      <c r="M15" s="594">
        <v>0</v>
      </c>
      <c r="N15" s="594">
        <v>42170</v>
      </c>
      <c r="O15" s="594">
        <v>0</v>
      </c>
      <c r="P15" s="594">
        <v>31682</v>
      </c>
      <c r="Q15" s="594">
        <v>13441</v>
      </c>
      <c r="R15" s="594">
        <v>193</v>
      </c>
      <c r="S15" s="594">
        <v>0</v>
      </c>
      <c r="T15" s="594">
        <v>1333802</v>
      </c>
      <c r="U15" s="594">
        <v>0</v>
      </c>
      <c r="V15" s="594">
        <v>0</v>
      </c>
      <c r="W15" s="594">
        <v>13412</v>
      </c>
      <c r="X15" s="594">
        <v>0</v>
      </c>
      <c r="Y15" s="594">
        <v>0</v>
      </c>
      <c r="Z15" s="594">
        <v>0</v>
      </c>
      <c r="AA15" s="594">
        <v>0</v>
      </c>
      <c r="AB15" s="594">
        <v>0</v>
      </c>
      <c r="AC15" s="594">
        <v>0</v>
      </c>
      <c r="AD15" s="594">
        <v>1495855</v>
      </c>
      <c r="AE15" s="556">
        <v>1461166</v>
      </c>
      <c r="AG15" s="35"/>
    </row>
    <row r="16" spans="1:33" ht="15" customHeight="1">
      <c r="A16" s="117" t="s">
        <v>1444</v>
      </c>
      <c r="B16" s="134"/>
      <c r="C16" s="754" t="s">
        <v>1445</v>
      </c>
      <c r="D16" s="718"/>
      <c r="E16" s="594">
        <v>0</v>
      </c>
      <c r="F16" s="594">
        <v>0</v>
      </c>
      <c r="G16" s="594">
        <v>0</v>
      </c>
      <c r="H16" s="594">
        <v>0</v>
      </c>
      <c r="I16" s="594">
        <v>0</v>
      </c>
      <c r="J16" s="594">
        <v>0</v>
      </c>
      <c r="K16" s="594">
        <v>0</v>
      </c>
      <c r="L16" s="594">
        <v>0</v>
      </c>
      <c r="M16" s="594">
        <v>0</v>
      </c>
      <c r="N16" s="594">
        <v>0</v>
      </c>
      <c r="O16" s="594">
        <v>0</v>
      </c>
      <c r="P16" s="594">
        <v>0</v>
      </c>
      <c r="Q16" s="594">
        <v>0</v>
      </c>
      <c r="R16" s="594">
        <v>193</v>
      </c>
      <c r="S16" s="594">
        <v>0</v>
      </c>
      <c r="T16" s="594">
        <v>11257</v>
      </c>
      <c r="U16" s="594">
        <v>0</v>
      </c>
      <c r="V16" s="594">
        <v>0</v>
      </c>
      <c r="W16" s="594">
        <v>13412</v>
      </c>
      <c r="X16" s="594">
        <v>0</v>
      </c>
      <c r="Y16" s="594">
        <v>0</v>
      </c>
      <c r="Z16" s="594">
        <v>0</v>
      </c>
      <c r="AA16" s="594">
        <v>0</v>
      </c>
      <c r="AB16" s="594">
        <v>0</v>
      </c>
      <c r="AC16" s="594">
        <v>0</v>
      </c>
      <c r="AD16" s="594">
        <v>24863</v>
      </c>
      <c r="AE16" s="556">
        <v>24863</v>
      </c>
      <c r="AG16" s="35"/>
    </row>
    <row r="17" spans="1:33" ht="24.75" customHeight="1">
      <c r="A17" s="117" t="s">
        <v>16</v>
      </c>
      <c r="B17" s="717" t="s">
        <v>1446</v>
      </c>
      <c r="C17" s="754"/>
      <c r="D17" s="718"/>
      <c r="E17" s="594">
        <v>0</v>
      </c>
      <c r="F17" s="594">
        <v>0</v>
      </c>
      <c r="G17" s="594">
        <v>0</v>
      </c>
      <c r="H17" s="594">
        <v>0</v>
      </c>
      <c r="I17" s="594">
        <v>0</v>
      </c>
      <c r="J17" s="594">
        <v>0</v>
      </c>
      <c r="K17" s="594">
        <v>0</v>
      </c>
      <c r="L17" s="594">
        <v>0</v>
      </c>
      <c r="M17" s="594">
        <v>0</v>
      </c>
      <c r="N17" s="594">
        <v>0</v>
      </c>
      <c r="O17" s="594">
        <v>0</v>
      </c>
      <c r="P17" s="594">
        <v>0</v>
      </c>
      <c r="Q17" s="594">
        <v>0</v>
      </c>
      <c r="R17" s="594">
        <v>0</v>
      </c>
      <c r="S17" s="594">
        <v>0</v>
      </c>
      <c r="T17" s="594">
        <v>29360</v>
      </c>
      <c r="U17" s="594">
        <v>0</v>
      </c>
      <c r="V17" s="594">
        <v>0</v>
      </c>
      <c r="W17" s="594">
        <v>0</v>
      </c>
      <c r="X17" s="594">
        <v>6112</v>
      </c>
      <c r="Y17" s="594">
        <v>68419</v>
      </c>
      <c r="Z17" s="594">
        <v>0</v>
      </c>
      <c r="AA17" s="594">
        <v>0</v>
      </c>
      <c r="AB17" s="594">
        <v>0</v>
      </c>
      <c r="AC17" s="594">
        <v>0</v>
      </c>
      <c r="AD17" s="594">
        <v>103892</v>
      </c>
      <c r="AE17" s="556">
        <v>103892</v>
      </c>
      <c r="AG17" s="35"/>
    </row>
    <row r="18" spans="1:33" ht="15" customHeight="1">
      <c r="A18" s="117" t="s">
        <v>107</v>
      </c>
      <c r="B18" s="134"/>
      <c r="C18" s="754" t="s">
        <v>1498</v>
      </c>
      <c r="D18" s="718"/>
      <c r="E18" s="594">
        <v>0</v>
      </c>
      <c r="F18" s="594">
        <v>0</v>
      </c>
      <c r="G18" s="594">
        <v>0</v>
      </c>
      <c r="H18" s="594">
        <v>0</v>
      </c>
      <c r="I18" s="594">
        <v>0</v>
      </c>
      <c r="J18" s="594">
        <v>0</v>
      </c>
      <c r="K18" s="594">
        <v>0</v>
      </c>
      <c r="L18" s="594">
        <v>0</v>
      </c>
      <c r="M18" s="594">
        <v>0</v>
      </c>
      <c r="N18" s="594">
        <v>0</v>
      </c>
      <c r="O18" s="594">
        <v>0</v>
      </c>
      <c r="P18" s="594">
        <v>0</v>
      </c>
      <c r="Q18" s="594">
        <v>0</v>
      </c>
      <c r="R18" s="594">
        <v>0</v>
      </c>
      <c r="S18" s="594">
        <v>0</v>
      </c>
      <c r="T18" s="594">
        <v>0</v>
      </c>
      <c r="U18" s="594">
        <v>0</v>
      </c>
      <c r="V18" s="594">
        <v>0</v>
      </c>
      <c r="W18" s="594">
        <v>0</v>
      </c>
      <c r="X18" s="594">
        <v>6112</v>
      </c>
      <c r="Y18" s="594">
        <v>0</v>
      </c>
      <c r="Z18" s="594">
        <v>0</v>
      </c>
      <c r="AA18" s="594">
        <v>0</v>
      </c>
      <c r="AB18" s="594">
        <v>0</v>
      </c>
      <c r="AC18" s="594">
        <v>0</v>
      </c>
      <c r="AD18" s="594">
        <v>6112</v>
      </c>
      <c r="AE18" s="556">
        <v>6112</v>
      </c>
      <c r="AG18" s="35"/>
    </row>
    <row r="19" spans="1:33" ht="15" customHeight="1">
      <c r="A19" s="117" t="s">
        <v>1448</v>
      </c>
      <c r="B19" s="134"/>
      <c r="C19" s="754" t="s">
        <v>1449</v>
      </c>
      <c r="D19" s="718"/>
      <c r="E19" s="594">
        <v>0</v>
      </c>
      <c r="F19" s="594">
        <v>0</v>
      </c>
      <c r="G19" s="594">
        <v>0</v>
      </c>
      <c r="H19" s="594">
        <v>0</v>
      </c>
      <c r="I19" s="594">
        <v>0</v>
      </c>
      <c r="J19" s="594">
        <v>0</v>
      </c>
      <c r="K19" s="594">
        <v>0</v>
      </c>
      <c r="L19" s="594">
        <v>0</v>
      </c>
      <c r="M19" s="594">
        <v>0</v>
      </c>
      <c r="N19" s="594">
        <v>0</v>
      </c>
      <c r="O19" s="594">
        <v>0</v>
      </c>
      <c r="P19" s="594">
        <v>0</v>
      </c>
      <c r="Q19" s="594">
        <v>0</v>
      </c>
      <c r="R19" s="594">
        <v>0</v>
      </c>
      <c r="S19" s="594">
        <v>0</v>
      </c>
      <c r="T19" s="594">
        <v>29360</v>
      </c>
      <c r="U19" s="594">
        <v>0</v>
      </c>
      <c r="V19" s="594">
        <v>0</v>
      </c>
      <c r="W19" s="594">
        <v>0</v>
      </c>
      <c r="X19" s="594">
        <v>0</v>
      </c>
      <c r="Y19" s="594">
        <v>68419</v>
      </c>
      <c r="Z19" s="594">
        <v>0</v>
      </c>
      <c r="AA19" s="594">
        <v>0</v>
      </c>
      <c r="AB19" s="594">
        <v>0</v>
      </c>
      <c r="AC19" s="594">
        <v>0</v>
      </c>
      <c r="AD19" s="594">
        <v>97780</v>
      </c>
      <c r="AE19" s="556">
        <v>97780</v>
      </c>
      <c r="AG19" s="35"/>
    </row>
    <row r="20" spans="1:33" ht="15" customHeight="1">
      <c r="A20" s="117" t="s">
        <v>17</v>
      </c>
      <c r="B20" s="717" t="s">
        <v>591</v>
      </c>
      <c r="C20" s="754"/>
      <c r="D20" s="718"/>
      <c r="E20" s="594">
        <v>0</v>
      </c>
      <c r="F20" s="594">
        <v>0</v>
      </c>
      <c r="G20" s="594">
        <v>0</v>
      </c>
      <c r="H20" s="594">
        <v>0</v>
      </c>
      <c r="I20" s="594">
        <v>0</v>
      </c>
      <c r="J20" s="594">
        <v>0</v>
      </c>
      <c r="K20" s="594">
        <v>0</v>
      </c>
      <c r="L20" s="594">
        <v>0</v>
      </c>
      <c r="M20" s="594">
        <v>24170</v>
      </c>
      <c r="N20" s="594">
        <v>0</v>
      </c>
      <c r="O20" s="594">
        <v>0</v>
      </c>
      <c r="P20" s="594">
        <v>0</v>
      </c>
      <c r="Q20" s="594">
        <v>1152933</v>
      </c>
      <c r="R20" s="594">
        <v>0</v>
      </c>
      <c r="S20" s="594">
        <v>0</v>
      </c>
      <c r="T20" s="594">
        <v>46582</v>
      </c>
      <c r="U20" s="594">
        <v>0</v>
      </c>
      <c r="V20" s="594">
        <v>0</v>
      </c>
      <c r="W20" s="594">
        <v>0</v>
      </c>
      <c r="X20" s="594">
        <v>0</v>
      </c>
      <c r="Y20" s="594">
        <v>0</v>
      </c>
      <c r="Z20" s="594">
        <v>0</v>
      </c>
      <c r="AA20" s="594">
        <v>0</v>
      </c>
      <c r="AB20" s="594">
        <v>0</v>
      </c>
      <c r="AC20" s="594">
        <v>0</v>
      </c>
      <c r="AD20" s="594">
        <v>1223684</v>
      </c>
      <c r="AE20" s="556">
        <v>1223684</v>
      </c>
      <c r="AG20" s="35"/>
    </row>
    <row r="21" spans="1:33" ht="15" customHeight="1">
      <c r="A21" s="117" t="s">
        <v>20</v>
      </c>
      <c r="B21" s="717" t="s">
        <v>1499</v>
      </c>
      <c r="C21" s="754"/>
      <c r="D21" s="718"/>
      <c r="E21" s="594">
        <v>156</v>
      </c>
      <c r="F21" s="594">
        <v>0</v>
      </c>
      <c r="G21" s="594">
        <v>0</v>
      </c>
      <c r="H21" s="594">
        <v>0</v>
      </c>
      <c r="I21" s="594">
        <v>9118216</v>
      </c>
      <c r="J21" s="594">
        <v>38433</v>
      </c>
      <c r="K21" s="594">
        <v>23124</v>
      </c>
      <c r="L21" s="594">
        <v>0</v>
      </c>
      <c r="M21" s="594">
        <v>67355</v>
      </c>
      <c r="N21" s="594">
        <v>0</v>
      </c>
      <c r="O21" s="594">
        <v>2867405</v>
      </c>
      <c r="P21" s="594">
        <v>0</v>
      </c>
      <c r="Q21" s="594">
        <v>2826663</v>
      </c>
      <c r="R21" s="594">
        <v>0</v>
      </c>
      <c r="S21" s="594">
        <v>768773</v>
      </c>
      <c r="T21" s="594">
        <v>1850018</v>
      </c>
      <c r="U21" s="594">
        <v>146322</v>
      </c>
      <c r="V21" s="594">
        <v>648239</v>
      </c>
      <c r="W21" s="594">
        <v>0</v>
      </c>
      <c r="X21" s="594">
        <v>1202851</v>
      </c>
      <c r="Y21" s="594">
        <v>0</v>
      </c>
      <c r="Z21" s="594">
        <v>0</v>
      </c>
      <c r="AA21" s="594">
        <v>0</v>
      </c>
      <c r="AB21" s="594">
        <v>0</v>
      </c>
      <c r="AC21" s="594">
        <v>696315</v>
      </c>
      <c r="AD21" s="594">
        <v>20253870</v>
      </c>
      <c r="AE21" s="594">
        <v>20253870</v>
      </c>
      <c r="AG21" s="35"/>
    </row>
    <row r="22" spans="1:33" ht="15" customHeight="1">
      <c r="A22" s="117" t="s">
        <v>1451</v>
      </c>
      <c r="B22" s="134"/>
      <c r="C22" s="754" t="s">
        <v>1452</v>
      </c>
      <c r="D22" s="718"/>
      <c r="E22" s="594">
        <v>107</v>
      </c>
      <c r="F22" s="594">
        <v>0</v>
      </c>
      <c r="G22" s="594">
        <v>0</v>
      </c>
      <c r="H22" s="594">
        <v>0</v>
      </c>
      <c r="I22" s="594">
        <v>7064518</v>
      </c>
      <c r="J22" s="594">
        <v>0</v>
      </c>
      <c r="K22" s="594">
        <v>0</v>
      </c>
      <c r="L22" s="594">
        <v>0</v>
      </c>
      <c r="M22" s="594">
        <v>3007</v>
      </c>
      <c r="N22" s="594">
        <v>0</v>
      </c>
      <c r="O22" s="594">
        <v>0</v>
      </c>
      <c r="P22" s="594">
        <v>0</v>
      </c>
      <c r="Q22" s="594">
        <v>2214547</v>
      </c>
      <c r="R22" s="594">
        <v>0</v>
      </c>
      <c r="S22" s="594">
        <v>0</v>
      </c>
      <c r="T22" s="594">
        <v>653965</v>
      </c>
      <c r="U22" s="594">
        <v>0</v>
      </c>
      <c r="V22" s="594">
        <v>0</v>
      </c>
      <c r="W22" s="594">
        <v>0</v>
      </c>
      <c r="X22" s="594">
        <v>0</v>
      </c>
      <c r="Y22" s="594">
        <v>0</v>
      </c>
      <c r="Z22" s="594">
        <v>0</v>
      </c>
      <c r="AA22" s="594">
        <v>0</v>
      </c>
      <c r="AB22" s="594">
        <v>0</v>
      </c>
      <c r="AC22" s="594">
        <v>0</v>
      </c>
      <c r="AD22" s="594">
        <v>9936144</v>
      </c>
      <c r="AE22" s="594">
        <v>9936144</v>
      </c>
      <c r="AG22" s="35"/>
    </row>
    <row r="23" spans="1:33">
      <c r="A23" s="117" t="s">
        <v>1500</v>
      </c>
      <c r="B23" s="134"/>
      <c r="C23" s="563"/>
      <c r="D23" s="119" t="s">
        <v>1501</v>
      </c>
      <c r="E23" s="594">
        <v>0</v>
      </c>
      <c r="F23" s="594">
        <v>0</v>
      </c>
      <c r="G23" s="594">
        <v>0</v>
      </c>
      <c r="H23" s="594">
        <v>0</v>
      </c>
      <c r="I23" s="594">
        <v>1455</v>
      </c>
      <c r="J23" s="594">
        <v>0</v>
      </c>
      <c r="K23" s="594">
        <v>0</v>
      </c>
      <c r="L23" s="594">
        <v>0</v>
      </c>
      <c r="M23" s="594">
        <v>2553</v>
      </c>
      <c r="N23" s="594">
        <v>0</v>
      </c>
      <c r="O23" s="594">
        <v>0</v>
      </c>
      <c r="P23" s="594">
        <v>0</v>
      </c>
      <c r="Q23" s="594">
        <v>726747</v>
      </c>
      <c r="R23" s="594">
        <v>0</v>
      </c>
      <c r="S23" s="594">
        <v>0</v>
      </c>
      <c r="T23" s="594">
        <v>484346</v>
      </c>
      <c r="U23" s="594">
        <v>0</v>
      </c>
      <c r="V23" s="594">
        <v>0</v>
      </c>
      <c r="W23" s="594">
        <v>0</v>
      </c>
      <c r="X23" s="594">
        <v>0</v>
      </c>
      <c r="Y23" s="594">
        <v>0</v>
      </c>
      <c r="Z23" s="594">
        <v>0</v>
      </c>
      <c r="AA23" s="594">
        <v>0</v>
      </c>
      <c r="AB23" s="594">
        <v>0</v>
      </c>
      <c r="AC23" s="594">
        <v>0</v>
      </c>
      <c r="AD23" s="594">
        <v>0</v>
      </c>
      <c r="AE23" s="556">
        <v>0</v>
      </c>
      <c r="AG23" s="35"/>
    </row>
    <row r="24" spans="1:33" ht="18.95" customHeight="1">
      <c r="A24" s="117" t="s">
        <v>1502</v>
      </c>
      <c r="B24" s="134"/>
      <c r="C24" s="563"/>
      <c r="D24" s="119" t="s">
        <v>1503</v>
      </c>
      <c r="E24" s="594">
        <v>0</v>
      </c>
      <c r="F24" s="594">
        <v>0</v>
      </c>
      <c r="G24" s="594">
        <v>0</v>
      </c>
      <c r="H24" s="594">
        <v>0</v>
      </c>
      <c r="I24" s="594">
        <v>7063063</v>
      </c>
      <c r="J24" s="594">
        <v>0</v>
      </c>
      <c r="K24" s="594">
        <v>0</v>
      </c>
      <c r="L24" s="594">
        <v>0</v>
      </c>
      <c r="M24" s="594">
        <v>0</v>
      </c>
      <c r="N24" s="594">
        <v>0</v>
      </c>
      <c r="O24" s="594">
        <v>0</v>
      </c>
      <c r="P24" s="594">
        <v>0</v>
      </c>
      <c r="Q24" s="594">
        <v>0</v>
      </c>
      <c r="R24" s="594">
        <v>0</v>
      </c>
      <c r="S24" s="594">
        <v>0</v>
      </c>
      <c r="T24" s="594">
        <v>0</v>
      </c>
      <c r="U24" s="594">
        <v>0</v>
      </c>
      <c r="V24" s="594">
        <v>0</v>
      </c>
      <c r="W24" s="594">
        <v>0</v>
      </c>
      <c r="X24" s="594">
        <v>0</v>
      </c>
      <c r="Y24" s="594">
        <v>0</v>
      </c>
      <c r="Z24" s="594">
        <v>0</v>
      </c>
      <c r="AA24" s="594">
        <v>0</v>
      </c>
      <c r="AB24" s="594">
        <v>0</v>
      </c>
      <c r="AC24" s="594">
        <v>0</v>
      </c>
      <c r="AD24" s="594">
        <v>7063063</v>
      </c>
      <c r="AE24" s="556">
        <v>7063063</v>
      </c>
      <c r="AG24" s="35"/>
    </row>
    <row r="25" spans="1:33">
      <c r="A25" s="117" t="s">
        <v>1504</v>
      </c>
      <c r="B25" s="134" t="s">
        <v>805</v>
      </c>
      <c r="C25" s="563"/>
      <c r="D25" s="119" t="s">
        <v>1505</v>
      </c>
      <c r="E25" s="594">
        <v>107</v>
      </c>
      <c r="F25" s="594">
        <v>0</v>
      </c>
      <c r="G25" s="594">
        <v>0</v>
      </c>
      <c r="H25" s="594">
        <v>0</v>
      </c>
      <c r="I25" s="594">
        <v>0</v>
      </c>
      <c r="J25" s="594">
        <v>0</v>
      </c>
      <c r="K25" s="594">
        <v>0</v>
      </c>
      <c r="L25" s="594">
        <v>0</v>
      </c>
      <c r="M25" s="594">
        <v>453</v>
      </c>
      <c r="N25" s="594">
        <v>0</v>
      </c>
      <c r="O25" s="594">
        <v>0</v>
      </c>
      <c r="P25" s="594">
        <v>0</v>
      </c>
      <c r="Q25" s="594">
        <v>1487800</v>
      </c>
      <c r="R25" s="594">
        <v>0</v>
      </c>
      <c r="S25" s="594">
        <v>0</v>
      </c>
      <c r="T25" s="594">
        <v>169619</v>
      </c>
      <c r="U25" s="594">
        <v>0</v>
      </c>
      <c r="V25" s="594">
        <v>0</v>
      </c>
      <c r="W25" s="594">
        <v>0</v>
      </c>
      <c r="X25" s="594">
        <v>0</v>
      </c>
      <c r="Y25" s="594">
        <v>0</v>
      </c>
      <c r="Z25" s="594">
        <v>0</v>
      </c>
      <c r="AA25" s="594">
        <v>0</v>
      </c>
      <c r="AB25" s="594">
        <v>0</v>
      </c>
      <c r="AC25" s="594">
        <v>0</v>
      </c>
      <c r="AD25" s="594">
        <v>1657980</v>
      </c>
      <c r="AE25" s="556">
        <v>1657980</v>
      </c>
      <c r="AG25" s="35"/>
    </row>
    <row r="26" spans="1:33" ht="15" customHeight="1">
      <c r="A26" s="117" t="s">
        <v>1453</v>
      </c>
      <c r="B26" s="134"/>
      <c r="C26" s="754" t="s">
        <v>1506</v>
      </c>
      <c r="D26" s="718"/>
      <c r="E26" s="594">
        <v>0</v>
      </c>
      <c r="F26" s="594">
        <v>0</v>
      </c>
      <c r="G26" s="594">
        <v>0</v>
      </c>
      <c r="H26" s="594">
        <v>0</v>
      </c>
      <c r="I26" s="594">
        <v>2045415</v>
      </c>
      <c r="J26" s="594">
        <v>38433</v>
      </c>
      <c r="K26" s="594">
        <v>23124</v>
      </c>
      <c r="L26" s="594">
        <v>0</v>
      </c>
      <c r="M26" s="594">
        <v>57928</v>
      </c>
      <c r="N26" s="594">
        <v>0</v>
      </c>
      <c r="O26" s="594">
        <v>35613</v>
      </c>
      <c r="P26" s="594">
        <v>0</v>
      </c>
      <c r="Q26" s="594">
        <v>309788</v>
      </c>
      <c r="R26" s="594">
        <v>0</v>
      </c>
      <c r="S26" s="594">
        <v>0</v>
      </c>
      <c r="T26" s="594">
        <v>350351</v>
      </c>
      <c r="U26" s="594">
        <v>146322</v>
      </c>
      <c r="V26" s="594">
        <v>0</v>
      </c>
      <c r="W26" s="594">
        <v>0</v>
      </c>
      <c r="X26" s="594">
        <v>335457</v>
      </c>
      <c r="Y26" s="594">
        <v>0</v>
      </c>
      <c r="Z26" s="594">
        <v>0</v>
      </c>
      <c r="AA26" s="594">
        <v>0</v>
      </c>
      <c r="AB26" s="594">
        <v>0</v>
      </c>
      <c r="AC26" s="594">
        <v>0</v>
      </c>
      <c r="AD26" s="594">
        <v>3342431</v>
      </c>
      <c r="AE26" s="556">
        <v>3342431</v>
      </c>
      <c r="AG26" s="35"/>
    </row>
    <row r="27" spans="1:33" ht="15" customHeight="1">
      <c r="A27" s="117" t="s">
        <v>1455</v>
      </c>
      <c r="B27" s="134"/>
      <c r="C27" s="754" t="s">
        <v>1507</v>
      </c>
      <c r="D27" s="718"/>
      <c r="E27" s="594">
        <v>48</v>
      </c>
      <c r="F27" s="594">
        <v>0</v>
      </c>
      <c r="G27" s="594">
        <v>0</v>
      </c>
      <c r="H27" s="594">
        <v>0</v>
      </c>
      <c r="I27" s="594">
        <v>8284</v>
      </c>
      <c r="J27" s="594">
        <v>0</v>
      </c>
      <c r="K27" s="594">
        <v>0</v>
      </c>
      <c r="L27" s="594">
        <v>0</v>
      </c>
      <c r="M27" s="594">
        <v>6420</v>
      </c>
      <c r="N27" s="594">
        <v>0</v>
      </c>
      <c r="O27" s="594">
        <v>2762856</v>
      </c>
      <c r="P27" s="594">
        <v>0</v>
      </c>
      <c r="Q27" s="594">
        <v>302258</v>
      </c>
      <c r="R27" s="594">
        <v>0</v>
      </c>
      <c r="S27" s="594">
        <v>0</v>
      </c>
      <c r="T27" s="594">
        <v>770570</v>
      </c>
      <c r="U27" s="594">
        <v>0</v>
      </c>
      <c r="V27" s="594">
        <v>0</v>
      </c>
      <c r="W27" s="594">
        <v>0</v>
      </c>
      <c r="X27" s="594">
        <v>0</v>
      </c>
      <c r="Y27" s="594">
        <v>0</v>
      </c>
      <c r="Z27" s="594">
        <v>0</v>
      </c>
      <c r="AA27" s="594">
        <v>0</v>
      </c>
      <c r="AB27" s="594">
        <v>0</v>
      </c>
      <c r="AC27" s="594">
        <v>0</v>
      </c>
      <c r="AD27" s="594">
        <v>3850437</v>
      </c>
      <c r="AE27" s="556">
        <v>3850437</v>
      </c>
      <c r="AG27" s="35"/>
    </row>
    <row r="28" spans="1:33">
      <c r="A28" s="117" t="s">
        <v>1508</v>
      </c>
      <c r="B28" s="134"/>
      <c r="C28" s="563"/>
      <c r="D28" s="119" t="s">
        <v>1509</v>
      </c>
      <c r="E28" s="594">
        <v>5</v>
      </c>
      <c r="F28" s="594">
        <v>0</v>
      </c>
      <c r="G28" s="594">
        <v>0</v>
      </c>
      <c r="H28" s="594">
        <v>0</v>
      </c>
      <c r="I28" s="594">
        <v>3844</v>
      </c>
      <c r="J28" s="594">
        <v>0</v>
      </c>
      <c r="K28" s="594">
        <v>0</v>
      </c>
      <c r="L28" s="594">
        <v>0</v>
      </c>
      <c r="M28" s="594">
        <v>569</v>
      </c>
      <c r="N28" s="594">
        <v>0</v>
      </c>
      <c r="O28" s="594">
        <v>0</v>
      </c>
      <c r="P28" s="594">
        <v>0</v>
      </c>
      <c r="Q28" s="594">
        <v>97488</v>
      </c>
      <c r="R28" s="594">
        <v>0</v>
      </c>
      <c r="S28" s="594">
        <v>0</v>
      </c>
      <c r="T28" s="594">
        <v>225478</v>
      </c>
      <c r="U28" s="594">
        <v>0</v>
      </c>
      <c r="V28" s="594">
        <v>0</v>
      </c>
      <c r="W28" s="594">
        <v>0</v>
      </c>
      <c r="X28" s="594">
        <v>0</v>
      </c>
      <c r="Y28" s="594">
        <v>0</v>
      </c>
      <c r="Z28" s="594">
        <v>0</v>
      </c>
      <c r="AA28" s="594">
        <v>0</v>
      </c>
      <c r="AB28" s="594">
        <v>0</v>
      </c>
      <c r="AC28" s="594">
        <v>0</v>
      </c>
      <c r="AD28" s="594">
        <v>0</v>
      </c>
      <c r="AE28" s="556">
        <v>0</v>
      </c>
      <c r="AG28" s="35"/>
    </row>
    <row r="29" spans="1:33">
      <c r="A29" s="117" t="s">
        <v>1510</v>
      </c>
      <c r="B29" s="134"/>
      <c r="C29" s="563"/>
      <c r="D29" s="119" t="s">
        <v>1511</v>
      </c>
      <c r="E29" s="594">
        <v>43</v>
      </c>
      <c r="F29" s="594">
        <v>0</v>
      </c>
      <c r="G29" s="594">
        <v>0</v>
      </c>
      <c r="H29" s="594">
        <v>0</v>
      </c>
      <c r="I29" s="594">
        <v>0</v>
      </c>
      <c r="J29" s="594">
        <v>0</v>
      </c>
      <c r="K29" s="594">
        <v>0</v>
      </c>
      <c r="L29" s="594">
        <v>0</v>
      </c>
      <c r="M29" s="594">
        <v>0</v>
      </c>
      <c r="N29" s="594">
        <v>0</v>
      </c>
      <c r="O29" s="594">
        <v>2762856</v>
      </c>
      <c r="P29" s="594">
        <v>0</v>
      </c>
      <c r="Q29" s="594">
        <v>0</v>
      </c>
      <c r="R29" s="594">
        <v>0</v>
      </c>
      <c r="S29" s="594">
        <v>0</v>
      </c>
      <c r="T29" s="594">
        <v>0</v>
      </c>
      <c r="U29" s="594">
        <v>0</v>
      </c>
      <c r="V29" s="594">
        <v>0</v>
      </c>
      <c r="W29" s="594">
        <v>0</v>
      </c>
      <c r="X29" s="594">
        <v>0</v>
      </c>
      <c r="Y29" s="594">
        <v>0</v>
      </c>
      <c r="Z29" s="594">
        <v>0</v>
      </c>
      <c r="AA29" s="594">
        <v>0</v>
      </c>
      <c r="AB29" s="594">
        <v>0</v>
      </c>
      <c r="AC29" s="594">
        <v>0</v>
      </c>
      <c r="AD29" s="594">
        <v>2762899</v>
      </c>
      <c r="AE29" s="556">
        <v>2762899</v>
      </c>
      <c r="AG29" s="35"/>
    </row>
    <row r="30" spans="1:33">
      <c r="A30" s="117" t="s">
        <v>1512</v>
      </c>
      <c r="B30" s="134"/>
      <c r="C30" s="563"/>
      <c r="D30" s="119" t="s">
        <v>1513</v>
      </c>
      <c r="E30" s="594">
        <v>0</v>
      </c>
      <c r="F30" s="594">
        <v>0</v>
      </c>
      <c r="G30" s="594">
        <v>0</v>
      </c>
      <c r="H30" s="594">
        <v>0</v>
      </c>
      <c r="I30" s="594">
        <v>4440</v>
      </c>
      <c r="J30" s="594">
        <v>0</v>
      </c>
      <c r="K30" s="594">
        <v>0</v>
      </c>
      <c r="L30" s="594">
        <v>0</v>
      </c>
      <c r="M30" s="594">
        <v>5851</v>
      </c>
      <c r="N30" s="594">
        <v>0</v>
      </c>
      <c r="O30" s="594">
        <v>0</v>
      </c>
      <c r="P30" s="594">
        <v>0</v>
      </c>
      <c r="Q30" s="594">
        <v>204769</v>
      </c>
      <c r="R30" s="594">
        <v>0</v>
      </c>
      <c r="S30" s="594">
        <v>0</v>
      </c>
      <c r="T30" s="594">
        <v>545092</v>
      </c>
      <c r="U30" s="594">
        <v>0</v>
      </c>
      <c r="V30" s="594">
        <v>0</v>
      </c>
      <c r="W30" s="594">
        <v>0</v>
      </c>
      <c r="X30" s="594">
        <v>0</v>
      </c>
      <c r="Y30" s="594">
        <v>0</v>
      </c>
      <c r="Z30" s="594">
        <v>0</v>
      </c>
      <c r="AA30" s="594">
        <v>0</v>
      </c>
      <c r="AB30" s="594">
        <v>0</v>
      </c>
      <c r="AC30" s="594">
        <v>0</v>
      </c>
      <c r="AD30" s="594">
        <v>760153</v>
      </c>
      <c r="AE30" s="556">
        <v>760153</v>
      </c>
      <c r="AG30" s="35"/>
    </row>
    <row r="31" spans="1:33" ht="15" customHeight="1">
      <c r="A31" s="117" t="s">
        <v>1457</v>
      </c>
      <c r="B31" s="134"/>
      <c r="C31" s="754" t="s">
        <v>1458</v>
      </c>
      <c r="D31" s="718"/>
      <c r="E31" s="594">
        <v>0</v>
      </c>
      <c r="F31" s="594">
        <v>0</v>
      </c>
      <c r="G31" s="594">
        <v>0</v>
      </c>
      <c r="H31" s="594">
        <v>0</v>
      </c>
      <c r="I31" s="594">
        <v>0</v>
      </c>
      <c r="J31" s="594">
        <v>0</v>
      </c>
      <c r="K31" s="594">
        <v>0</v>
      </c>
      <c r="L31" s="594">
        <v>0</v>
      </c>
      <c r="M31" s="594">
        <v>0</v>
      </c>
      <c r="N31" s="594">
        <v>0</v>
      </c>
      <c r="O31" s="594">
        <v>68935</v>
      </c>
      <c r="P31" s="594">
        <v>0</v>
      </c>
      <c r="Q31" s="594">
        <v>70</v>
      </c>
      <c r="R31" s="594">
        <v>0</v>
      </c>
      <c r="S31" s="594">
        <v>768773</v>
      </c>
      <c r="T31" s="594">
        <v>9103</v>
      </c>
      <c r="U31" s="594">
        <v>0</v>
      </c>
      <c r="V31" s="594">
        <v>648239</v>
      </c>
      <c r="W31" s="594">
        <v>0</v>
      </c>
      <c r="X31" s="594">
        <v>129893</v>
      </c>
      <c r="Y31" s="594">
        <v>0</v>
      </c>
      <c r="Z31" s="594">
        <v>0</v>
      </c>
      <c r="AA31" s="594">
        <v>0</v>
      </c>
      <c r="AB31" s="594">
        <v>0</v>
      </c>
      <c r="AC31" s="594">
        <v>696315</v>
      </c>
      <c r="AD31" s="594">
        <v>2321329</v>
      </c>
      <c r="AE31" s="556">
        <v>2321329</v>
      </c>
      <c r="AG31" s="35"/>
    </row>
    <row r="32" spans="1:33" ht="15" customHeight="1">
      <c r="A32" s="117" t="s">
        <v>1459</v>
      </c>
      <c r="B32" s="134"/>
      <c r="C32" s="754" t="s">
        <v>1460</v>
      </c>
      <c r="D32" s="718"/>
      <c r="E32" s="594">
        <v>0</v>
      </c>
      <c r="F32" s="594">
        <v>0</v>
      </c>
      <c r="G32" s="594">
        <v>0</v>
      </c>
      <c r="H32" s="594">
        <v>0</v>
      </c>
      <c r="I32" s="594">
        <v>0</v>
      </c>
      <c r="J32" s="594">
        <v>0</v>
      </c>
      <c r="K32" s="594">
        <v>0</v>
      </c>
      <c r="L32" s="594">
        <v>0</v>
      </c>
      <c r="M32" s="594">
        <v>0</v>
      </c>
      <c r="N32" s="594">
        <v>0</v>
      </c>
      <c r="O32" s="594">
        <v>0</v>
      </c>
      <c r="P32" s="594">
        <v>0</v>
      </c>
      <c r="Q32" s="594">
        <v>0</v>
      </c>
      <c r="R32" s="594">
        <v>0</v>
      </c>
      <c r="S32" s="594">
        <v>0</v>
      </c>
      <c r="T32" s="594">
        <v>66029</v>
      </c>
      <c r="U32" s="594">
        <v>0</v>
      </c>
      <c r="V32" s="594">
        <v>0</v>
      </c>
      <c r="W32" s="594">
        <v>0</v>
      </c>
      <c r="X32" s="594">
        <v>737500</v>
      </c>
      <c r="Y32" s="594">
        <v>0</v>
      </c>
      <c r="Z32" s="594">
        <v>0</v>
      </c>
      <c r="AA32" s="594">
        <v>0</v>
      </c>
      <c r="AB32" s="594">
        <v>0</v>
      </c>
      <c r="AC32" s="594">
        <v>0</v>
      </c>
      <c r="AD32" s="594">
        <v>803530</v>
      </c>
      <c r="AE32" s="556">
        <v>803530</v>
      </c>
      <c r="AG32" s="35"/>
    </row>
    <row r="33" spans="1:33" ht="15" customHeight="1">
      <c r="A33" s="117" t="s">
        <v>22</v>
      </c>
      <c r="B33" s="717" t="s">
        <v>1461</v>
      </c>
      <c r="C33" s="754"/>
      <c r="D33" s="718"/>
      <c r="E33" s="594">
        <v>0</v>
      </c>
      <c r="F33" s="594">
        <v>0</v>
      </c>
      <c r="G33" s="594">
        <v>0</v>
      </c>
      <c r="H33" s="594">
        <v>0</v>
      </c>
      <c r="I33" s="594">
        <v>0</v>
      </c>
      <c r="J33" s="594">
        <v>0</v>
      </c>
      <c r="K33" s="594">
        <v>0</v>
      </c>
      <c r="L33" s="594">
        <v>0</v>
      </c>
      <c r="M33" s="594">
        <v>0</v>
      </c>
      <c r="N33" s="594">
        <v>0</v>
      </c>
      <c r="O33" s="594">
        <v>0</v>
      </c>
      <c r="P33" s="594">
        <v>0</v>
      </c>
      <c r="Q33" s="594">
        <v>0</v>
      </c>
      <c r="R33" s="594">
        <v>0</v>
      </c>
      <c r="S33" s="594">
        <v>0</v>
      </c>
      <c r="T33" s="594">
        <v>648615</v>
      </c>
      <c r="U33" s="594">
        <v>0</v>
      </c>
      <c r="V33" s="594">
        <v>0</v>
      </c>
      <c r="W33" s="594">
        <v>0</v>
      </c>
      <c r="X33" s="594">
        <v>258155</v>
      </c>
      <c r="Y33" s="594">
        <v>0</v>
      </c>
      <c r="Z33" s="594">
        <v>0</v>
      </c>
      <c r="AA33" s="594">
        <v>0</v>
      </c>
      <c r="AB33" s="594">
        <v>0</v>
      </c>
      <c r="AC33" s="594">
        <v>0</v>
      </c>
      <c r="AD33" s="594">
        <v>906770</v>
      </c>
      <c r="AE33" s="556">
        <v>906770</v>
      </c>
      <c r="AG33" s="35"/>
    </row>
    <row r="34" spans="1:33" ht="28.7" customHeight="1">
      <c r="A34" s="117" t="s">
        <v>116</v>
      </c>
      <c r="B34" s="717" t="s">
        <v>838</v>
      </c>
      <c r="C34" s="754"/>
      <c r="D34" s="718"/>
      <c r="E34" s="594">
        <v>0</v>
      </c>
      <c r="F34" s="594">
        <v>0</v>
      </c>
      <c r="G34" s="594">
        <v>0</v>
      </c>
      <c r="H34" s="594">
        <v>0</v>
      </c>
      <c r="I34" s="594">
        <v>0</v>
      </c>
      <c r="J34" s="594">
        <v>0</v>
      </c>
      <c r="K34" s="594">
        <v>0</v>
      </c>
      <c r="L34" s="594">
        <v>0</v>
      </c>
      <c r="M34" s="594">
        <v>0</v>
      </c>
      <c r="N34" s="594">
        <v>0</v>
      </c>
      <c r="O34" s="594">
        <v>0</v>
      </c>
      <c r="P34" s="594">
        <v>0</v>
      </c>
      <c r="Q34" s="594">
        <v>0</v>
      </c>
      <c r="R34" s="594">
        <v>0</v>
      </c>
      <c r="S34" s="594">
        <v>0</v>
      </c>
      <c r="T34" s="594">
        <v>0</v>
      </c>
      <c r="U34" s="594">
        <v>0</v>
      </c>
      <c r="V34" s="594">
        <v>0</v>
      </c>
      <c r="W34" s="594">
        <v>0</v>
      </c>
      <c r="X34" s="594">
        <v>0</v>
      </c>
      <c r="Y34" s="594">
        <v>0</v>
      </c>
      <c r="Z34" s="594">
        <v>0</v>
      </c>
      <c r="AA34" s="594">
        <v>0</v>
      </c>
      <c r="AB34" s="594">
        <v>0</v>
      </c>
      <c r="AC34" s="594">
        <v>0</v>
      </c>
      <c r="AD34" s="594">
        <v>0</v>
      </c>
      <c r="AE34" s="556">
        <v>0</v>
      </c>
      <c r="AG34" s="35"/>
    </row>
    <row r="35" spans="1:33" ht="15" customHeight="1">
      <c r="A35" s="117" t="s">
        <v>1412</v>
      </c>
      <c r="B35" s="717" t="s">
        <v>1462</v>
      </c>
      <c r="C35" s="754"/>
      <c r="D35" s="718"/>
      <c r="E35" s="594">
        <v>1771</v>
      </c>
      <c r="F35" s="594">
        <v>0</v>
      </c>
      <c r="G35" s="594">
        <v>0</v>
      </c>
      <c r="H35" s="594">
        <v>0</v>
      </c>
      <c r="I35" s="594">
        <v>0</v>
      </c>
      <c r="J35" s="594">
        <v>0</v>
      </c>
      <c r="K35" s="594">
        <v>0</v>
      </c>
      <c r="L35" s="594">
        <v>0</v>
      </c>
      <c r="M35" s="594">
        <v>0</v>
      </c>
      <c r="N35" s="594">
        <v>365</v>
      </c>
      <c r="O35" s="594">
        <v>0</v>
      </c>
      <c r="P35" s="594">
        <v>0</v>
      </c>
      <c r="Q35" s="594">
        <v>0</v>
      </c>
      <c r="R35" s="594">
        <v>0</v>
      </c>
      <c r="S35" s="594">
        <v>0</v>
      </c>
      <c r="T35" s="594">
        <v>1608</v>
      </c>
      <c r="U35" s="594">
        <v>0</v>
      </c>
      <c r="V35" s="594">
        <v>0</v>
      </c>
      <c r="W35" s="594">
        <v>0</v>
      </c>
      <c r="X35" s="594">
        <v>5</v>
      </c>
      <c r="Y35" s="594">
        <v>0</v>
      </c>
      <c r="Z35" s="594">
        <v>0</v>
      </c>
      <c r="AA35" s="594">
        <v>0</v>
      </c>
      <c r="AB35" s="594">
        <v>3164</v>
      </c>
      <c r="AC35" s="594">
        <v>0</v>
      </c>
      <c r="AD35" s="594">
        <v>6914</v>
      </c>
      <c r="AE35" s="556">
        <v>6914</v>
      </c>
      <c r="AG35" s="35"/>
    </row>
    <row r="36" spans="1:33" ht="15" customHeight="1">
      <c r="A36" s="117" t="s">
        <v>1413</v>
      </c>
      <c r="B36" s="717" t="s">
        <v>816</v>
      </c>
      <c r="C36" s="754"/>
      <c r="D36" s="718"/>
      <c r="E36" s="594">
        <v>262105</v>
      </c>
      <c r="F36" s="594">
        <v>0</v>
      </c>
      <c r="G36" s="594">
        <v>0</v>
      </c>
      <c r="H36" s="594">
        <v>0</v>
      </c>
      <c r="I36" s="594">
        <v>37</v>
      </c>
      <c r="J36" s="594">
        <v>0</v>
      </c>
      <c r="K36" s="594">
        <v>0</v>
      </c>
      <c r="L36" s="594">
        <v>0</v>
      </c>
      <c r="M36" s="594">
        <v>0</v>
      </c>
      <c r="N36" s="594">
        <v>0</v>
      </c>
      <c r="O36" s="594">
        <v>0</v>
      </c>
      <c r="P36" s="594">
        <v>0</v>
      </c>
      <c r="Q36" s="594">
        <v>0</v>
      </c>
      <c r="R36" s="594">
        <v>0</v>
      </c>
      <c r="S36" s="594">
        <v>0</v>
      </c>
      <c r="T36" s="594">
        <v>564685</v>
      </c>
      <c r="U36" s="594">
        <v>0</v>
      </c>
      <c r="V36" s="594">
        <v>0</v>
      </c>
      <c r="W36" s="594">
        <v>0</v>
      </c>
      <c r="X36" s="594">
        <v>0</v>
      </c>
      <c r="Y36" s="594">
        <v>26196</v>
      </c>
      <c r="Z36" s="594">
        <v>0</v>
      </c>
      <c r="AA36" s="594">
        <v>0</v>
      </c>
      <c r="AB36" s="594">
        <v>0</v>
      </c>
      <c r="AC36" s="594">
        <v>0</v>
      </c>
      <c r="AD36" s="594">
        <v>853023</v>
      </c>
      <c r="AE36" s="556">
        <v>853023</v>
      </c>
      <c r="AG36" s="35"/>
    </row>
    <row r="37" spans="1:33" ht="15" customHeight="1">
      <c r="A37" s="595" t="s">
        <v>24</v>
      </c>
      <c r="B37" s="789" t="s">
        <v>1463</v>
      </c>
      <c r="C37" s="790"/>
      <c r="D37" s="791"/>
      <c r="E37" s="596"/>
      <c r="F37" s="597"/>
      <c r="G37" s="597"/>
      <c r="H37" s="597"/>
      <c r="I37" s="597"/>
      <c r="J37" s="597"/>
      <c r="K37" s="597"/>
      <c r="L37" s="597"/>
      <c r="M37" s="597"/>
      <c r="N37" s="597"/>
      <c r="O37" s="597"/>
      <c r="P37" s="597"/>
      <c r="Q37" s="597"/>
      <c r="R37" s="597"/>
      <c r="S37" s="597"/>
      <c r="T37" s="597"/>
      <c r="U37" s="597"/>
      <c r="V37" s="597"/>
      <c r="W37" s="597"/>
      <c r="X37" s="597"/>
      <c r="Y37" s="597"/>
      <c r="Z37" s="597"/>
      <c r="AA37" s="597"/>
      <c r="AB37" s="597"/>
      <c r="AC37" s="597"/>
      <c r="AD37" s="597"/>
      <c r="AE37" s="598"/>
      <c r="AG37" s="35"/>
    </row>
    <row r="38" spans="1:33" ht="15" customHeight="1">
      <c r="A38" s="120" t="s">
        <v>1514</v>
      </c>
      <c r="B38" s="680" t="s">
        <v>1073</v>
      </c>
      <c r="C38" s="681"/>
      <c r="D38" s="755"/>
      <c r="E38" s="556">
        <v>5783394</v>
      </c>
      <c r="F38" s="556">
        <v>0</v>
      </c>
      <c r="G38" s="556">
        <v>34992</v>
      </c>
      <c r="H38" s="556">
        <v>2368618</v>
      </c>
      <c r="I38" s="556">
        <v>9441568</v>
      </c>
      <c r="J38" s="556">
        <v>112149</v>
      </c>
      <c r="K38" s="556">
        <v>40557</v>
      </c>
      <c r="L38" s="556">
        <v>4548</v>
      </c>
      <c r="M38" s="556">
        <v>91525</v>
      </c>
      <c r="N38" s="556">
        <v>42618</v>
      </c>
      <c r="O38" s="556">
        <v>2867405</v>
      </c>
      <c r="P38" s="556">
        <v>31682</v>
      </c>
      <c r="Q38" s="556">
        <v>3993039</v>
      </c>
      <c r="R38" s="556">
        <v>193</v>
      </c>
      <c r="S38" s="556">
        <v>768773</v>
      </c>
      <c r="T38" s="556">
        <v>4474689</v>
      </c>
      <c r="U38" s="556">
        <v>146322</v>
      </c>
      <c r="V38" s="556">
        <v>648239</v>
      </c>
      <c r="W38" s="556">
        <v>13412</v>
      </c>
      <c r="X38" s="556">
        <v>1475799</v>
      </c>
      <c r="Y38" s="556">
        <v>94615</v>
      </c>
      <c r="Z38" s="556">
        <v>0</v>
      </c>
      <c r="AA38" s="556">
        <v>0</v>
      </c>
      <c r="AB38" s="556">
        <v>3164</v>
      </c>
      <c r="AC38" s="556">
        <v>696315</v>
      </c>
      <c r="AD38" s="594">
        <v>33133617</v>
      </c>
      <c r="AE38" s="556">
        <v>28288472</v>
      </c>
      <c r="AG38" s="35"/>
    </row>
  </sheetData>
  <mergeCells count="28">
    <mergeCell ref="B38:D38"/>
    <mergeCell ref="B7:D7"/>
    <mergeCell ref="E4:AC4"/>
    <mergeCell ref="B5:D5"/>
    <mergeCell ref="C9:D9"/>
    <mergeCell ref="B11:D11"/>
    <mergeCell ref="B12:D12"/>
    <mergeCell ref="B8:D8"/>
    <mergeCell ref="C10:D10"/>
    <mergeCell ref="B13:D13"/>
    <mergeCell ref="B14:D14"/>
    <mergeCell ref="B15:D15"/>
    <mergeCell ref="C16:D16"/>
    <mergeCell ref="B17:D17"/>
    <mergeCell ref="C18:D18"/>
    <mergeCell ref="B20:D20"/>
    <mergeCell ref="C19:D19"/>
    <mergeCell ref="B21:D21"/>
    <mergeCell ref="C22:D22"/>
    <mergeCell ref="C26:D26"/>
    <mergeCell ref="C31:D31"/>
    <mergeCell ref="C27:D27"/>
    <mergeCell ref="C32:D32"/>
    <mergeCell ref="B37:D37"/>
    <mergeCell ref="B33:D33"/>
    <mergeCell ref="B34:D34"/>
    <mergeCell ref="B35:D35"/>
    <mergeCell ref="B36:D36"/>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1F9F5-B015-48EB-8AAE-5249CEE09CBA}">
  <dimension ref="A1:K37"/>
  <sheetViews>
    <sheetView showGridLines="0" zoomScale="80" zoomScaleNormal="80" workbookViewId="0">
      <selection activeCell="C54" sqref="C54"/>
    </sheetView>
  </sheetViews>
  <sheetFormatPr baseColWidth="10" defaultColWidth="9.140625" defaultRowHeight="15"/>
  <cols>
    <col min="1" max="1" width="11" customWidth="1"/>
    <col min="2" max="2" width="2.140625" customWidth="1"/>
    <col min="3" max="3" width="43.5703125" customWidth="1"/>
    <col min="4" max="11" width="21.85546875" customWidth="1"/>
  </cols>
  <sheetData>
    <row r="1" spans="1:11" ht="39" customHeight="1">
      <c r="A1" s="37" t="s">
        <v>744</v>
      </c>
      <c r="B1" s="37"/>
      <c r="C1" s="37"/>
      <c r="D1" s="78"/>
      <c r="E1" s="78"/>
      <c r="F1" s="78"/>
      <c r="G1" s="78"/>
    </row>
    <row r="2" spans="1:11" ht="20.100000000000001" customHeight="1">
      <c r="A2" t="s">
        <v>0</v>
      </c>
      <c r="B2" s="796"/>
      <c r="C2" s="796"/>
      <c r="F2" s="470"/>
      <c r="J2" s="470"/>
      <c r="K2" s="470"/>
    </row>
    <row r="3" spans="1:11" ht="20.100000000000001" customHeight="1">
      <c r="A3" s="765"/>
      <c r="B3" s="797"/>
      <c r="C3" s="766"/>
      <c r="D3" s="117" t="s">
        <v>3</v>
      </c>
      <c r="E3" s="117" t="s">
        <v>4</v>
      </c>
      <c r="F3" s="117" t="s">
        <v>5</v>
      </c>
      <c r="G3" s="117" t="s">
        <v>93</v>
      </c>
      <c r="H3" s="117" t="s">
        <v>94</v>
      </c>
      <c r="I3" s="117" t="s">
        <v>371</v>
      </c>
      <c r="J3" s="117" t="s">
        <v>372</v>
      </c>
      <c r="K3" s="117" t="s">
        <v>373</v>
      </c>
    </row>
    <row r="4" spans="1:11" ht="60" customHeight="1">
      <c r="A4" s="757"/>
      <c r="B4" s="798"/>
      <c r="C4" s="758"/>
      <c r="D4" s="747" t="s">
        <v>745</v>
      </c>
      <c r="E4" s="748"/>
      <c r="F4" s="748"/>
      <c r="G4" s="749"/>
      <c r="H4" s="747" t="s">
        <v>684</v>
      </c>
      <c r="I4" s="749"/>
      <c r="J4" s="756" t="s">
        <v>746</v>
      </c>
      <c r="K4" s="756"/>
    </row>
    <row r="5" spans="1:11" ht="99" customHeight="1">
      <c r="A5" s="757"/>
      <c r="B5" s="798"/>
      <c r="C5" s="758"/>
      <c r="D5" s="515" t="s">
        <v>747</v>
      </c>
      <c r="E5" s="747" t="s">
        <v>748</v>
      </c>
      <c r="F5" s="748"/>
      <c r="G5" s="749"/>
      <c r="H5" s="515" t="s">
        <v>749</v>
      </c>
      <c r="I5" s="515" t="s">
        <v>750</v>
      </c>
      <c r="J5" s="512"/>
      <c r="K5" s="517" t="s">
        <v>751</v>
      </c>
    </row>
    <row r="6" spans="1:11" ht="20.100000000000001" customHeight="1">
      <c r="A6" s="763"/>
      <c r="B6" s="743"/>
      <c r="C6" s="764"/>
      <c r="D6" s="518"/>
      <c r="E6" s="488"/>
      <c r="F6" s="519" t="s">
        <v>752</v>
      </c>
      <c r="G6" s="491" t="s">
        <v>753</v>
      </c>
      <c r="H6" s="518"/>
      <c r="I6" s="518"/>
      <c r="J6" s="342"/>
      <c r="K6" s="518"/>
    </row>
    <row r="7" spans="1:11" ht="29.1" customHeight="1">
      <c r="A7" s="117" t="s">
        <v>696</v>
      </c>
      <c r="B7" s="717" t="s">
        <v>697</v>
      </c>
      <c r="C7" s="718"/>
      <c r="D7" s="494">
        <v>0</v>
      </c>
      <c r="E7" s="494">
        <v>0</v>
      </c>
      <c r="F7" s="494">
        <v>0</v>
      </c>
      <c r="G7" s="494">
        <v>0</v>
      </c>
      <c r="H7" s="494">
        <v>0</v>
      </c>
      <c r="I7" s="494">
        <v>0</v>
      </c>
      <c r="J7" s="494">
        <v>0</v>
      </c>
      <c r="K7" s="494">
        <v>0</v>
      </c>
    </row>
    <row r="8" spans="1:11" ht="20.100000000000001" customHeight="1">
      <c r="A8" s="117" t="s">
        <v>698</v>
      </c>
      <c r="B8" s="717" t="s">
        <v>699</v>
      </c>
      <c r="C8" s="718"/>
      <c r="D8" s="494">
        <v>571076</v>
      </c>
      <c r="E8" s="494">
        <v>688908</v>
      </c>
      <c r="F8" s="494">
        <v>688908</v>
      </c>
      <c r="G8" s="494">
        <v>670097</v>
      </c>
      <c r="H8" s="494">
        <v>-21899</v>
      </c>
      <c r="I8" s="494">
        <v>-211566</v>
      </c>
      <c r="J8" s="494">
        <v>939421</v>
      </c>
      <c r="K8" s="494">
        <v>453507</v>
      </c>
    </row>
    <row r="9" spans="1:11" ht="20.100000000000001" customHeight="1">
      <c r="A9" s="117" t="s">
        <v>461</v>
      </c>
      <c r="B9" s="520" t="s">
        <v>754</v>
      </c>
      <c r="C9" s="501" t="s">
        <v>700</v>
      </c>
      <c r="D9" s="494">
        <v>0</v>
      </c>
      <c r="E9" s="494">
        <v>0</v>
      </c>
      <c r="F9" s="494">
        <v>0</v>
      </c>
      <c r="G9" s="494">
        <v>0</v>
      </c>
      <c r="H9" s="494">
        <v>0</v>
      </c>
      <c r="I9" s="494">
        <v>0</v>
      </c>
      <c r="J9" s="494">
        <v>0</v>
      </c>
      <c r="K9" s="494">
        <v>0</v>
      </c>
    </row>
    <row r="10" spans="1:11" ht="20.100000000000001" customHeight="1">
      <c r="A10" s="117" t="s">
        <v>701</v>
      </c>
      <c r="B10" s="520" t="s">
        <v>754</v>
      </c>
      <c r="C10" s="501" t="s">
        <v>702</v>
      </c>
      <c r="D10" s="494">
        <v>0</v>
      </c>
      <c r="E10" s="494">
        <v>0</v>
      </c>
      <c r="F10" s="494">
        <v>0</v>
      </c>
      <c r="G10" s="494">
        <v>0</v>
      </c>
      <c r="H10" s="494">
        <v>0</v>
      </c>
      <c r="I10" s="494">
        <v>0</v>
      </c>
      <c r="J10" s="494">
        <v>0</v>
      </c>
      <c r="K10" s="494">
        <v>0</v>
      </c>
    </row>
    <row r="11" spans="1:11" ht="20.100000000000001" customHeight="1">
      <c r="A11" s="117" t="s">
        <v>703</v>
      </c>
      <c r="B11" s="520" t="s">
        <v>754</v>
      </c>
      <c r="C11" s="501" t="s">
        <v>704</v>
      </c>
      <c r="D11" s="494">
        <v>0</v>
      </c>
      <c r="E11" s="494">
        <v>0</v>
      </c>
      <c r="F11" s="494">
        <v>0</v>
      </c>
      <c r="G11" s="494">
        <v>0</v>
      </c>
      <c r="H11" s="494">
        <v>0</v>
      </c>
      <c r="I11" s="494">
        <v>0</v>
      </c>
      <c r="J11" s="494">
        <v>0</v>
      </c>
      <c r="K11" s="494">
        <v>0</v>
      </c>
    </row>
    <row r="12" spans="1:11" ht="20.100000000000001" customHeight="1">
      <c r="A12" s="117" t="s">
        <v>705</v>
      </c>
      <c r="B12" s="520" t="s">
        <v>754</v>
      </c>
      <c r="C12" s="501" t="s">
        <v>706</v>
      </c>
      <c r="D12" s="494">
        <v>4955</v>
      </c>
      <c r="E12" s="494">
        <v>20</v>
      </c>
      <c r="F12" s="494">
        <v>20</v>
      </c>
      <c r="G12" s="494">
        <v>20</v>
      </c>
      <c r="H12" s="494">
        <v>-177</v>
      </c>
      <c r="I12" s="494">
        <v>-11</v>
      </c>
      <c r="J12" s="494">
        <v>4247</v>
      </c>
      <c r="K12" s="494">
        <v>0</v>
      </c>
    </row>
    <row r="13" spans="1:11" ht="20.100000000000001" customHeight="1">
      <c r="A13" s="117" t="s">
        <v>707</v>
      </c>
      <c r="B13" s="520" t="s">
        <v>754</v>
      </c>
      <c r="C13" s="501" t="s">
        <v>708</v>
      </c>
      <c r="D13" s="494">
        <v>386646</v>
      </c>
      <c r="E13" s="494">
        <v>549093</v>
      </c>
      <c r="F13" s="494">
        <v>549093</v>
      </c>
      <c r="G13" s="494">
        <v>532244</v>
      </c>
      <c r="H13" s="494">
        <v>-13837</v>
      </c>
      <c r="I13" s="494">
        <v>-176681</v>
      </c>
      <c r="J13" s="494">
        <v>681831</v>
      </c>
      <c r="K13" s="494">
        <v>355243</v>
      </c>
    </row>
    <row r="14" spans="1:11" ht="20.100000000000001" customHeight="1">
      <c r="A14" s="117" t="s">
        <v>709</v>
      </c>
      <c r="B14" s="520" t="s">
        <v>754</v>
      </c>
      <c r="C14" s="501" t="s">
        <v>712</v>
      </c>
      <c r="D14" s="494">
        <v>179475</v>
      </c>
      <c r="E14" s="494">
        <v>139795</v>
      </c>
      <c r="F14" s="494">
        <v>139795</v>
      </c>
      <c r="G14" s="494">
        <v>137834</v>
      </c>
      <c r="H14" s="494">
        <v>-7885</v>
      </c>
      <c r="I14" s="494">
        <v>-34875</v>
      </c>
      <c r="J14" s="494">
        <v>253343</v>
      </c>
      <c r="K14" s="494">
        <v>98264</v>
      </c>
    </row>
    <row r="15" spans="1:11" ht="20.100000000000001" customHeight="1">
      <c r="A15" s="117" t="s">
        <v>711</v>
      </c>
      <c r="B15" s="717" t="s">
        <v>714</v>
      </c>
      <c r="C15" s="718"/>
      <c r="D15" s="494">
        <v>0</v>
      </c>
      <c r="E15" s="494">
        <v>0</v>
      </c>
      <c r="F15" s="494">
        <v>0</v>
      </c>
      <c r="G15" s="494">
        <v>0</v>
      </c>
      <c r="H15" s="494">
        <v>0</v>
      </c>
      <c r="I15" s="494">
        <v>0</v>
      </c>
      <c r="J15" s="494">
        <v>0</v>
      </c>
      <c r="K15" s="494">
        <v>0</v>
      </c>
    </row>
    <row r="16" spans="1:11" ht="20.100000000000001" customHeight="1">
      <c r="A16" s="117" t="s">
        <v>713</v>
      </c>
      <c r="B16" s="717" t="s">
        <v>755</v>
      </c>
      <c r="C16" s="718"/>
      <c r="D16" s="494">
        <v>26598</v>
      </c>
      <c r="E16" s="494">
        <v>17152</v>
      </c>
      <c r="F16" s="494">
        <v>17152</v>
      </c>
      <c r="G16" s="494">
        <v>17152</v>
      </c>
      <c r="H16" s="494">
        <v>425</v>
      </c>
      <c r="I16" s="494">
        <v>1876</v>
      </c>
      <c r="J16" s="494">
        <v>2</v>
      </c>
      <c r="K16" s="494">
        <v>2</v>
      </c>
    </row>
    <row r="17" spans="1:11" ht="20.100000000000001" customHeight="1">
      <c r="A17" s="120" t="s">
        <v>715</v>
      </c>
      <c r="B17" s="799" t="s">
        <v>54</v>
      </c>
      <c r="C17" s="800"/>
      <c r="D17" s="494">
        <v>597674</v>
      </c>
      <c r="E17" s="494">
        <v>706060</v>
      </c>
      <c r="F17" s="494">
        <v>706060</v>
      </c>
      <c r="G17" s="494">
        <v>687249</v>
      </c>
      <c r="H17" s="494">
        <v>-22324</v>
      </c>
      <c r="I17" s="494">
        <v>-213443</v>
      </c>
      <c r="J17" s="494">
        <v>939424</v>
      </c>
      <c r="K17" s="494">
        <v>453510</v>
      </c>
    </row>
    <row r="24" spans="1:11">
      <c r="D24" s="35"/>
      <c r="E24" s="35"/>
      <c r="F24" s="35"/>
      <c r="G24" s="35"/>
      <c r="H24" s="35"/>
      <c r="I24" s="35"/>
      <c r="J24" s="35"/>
      <c r="K24" s="35"/>
    </row>
    <row r="25" spans="1:11">
      <c r="D25" s="35"/>
      <c r="E25" s="35"/>
      <c r="F25" s="35"/>
      <c r="G25" s="35"/>
      <c r="H25" s="35"/>
      <c r="I25" s="35"/>
      <c r="J25" s="35"/>
      <c r="K25" s="35"/>
    </row>
    <row r="26" spans="1:11">
      <c r="D26" s="35"/>
      <c r="E26" s="35"/>
      <c r="F26" s="35"/>
      <c r="G26" s="35"/>
      <c r="H26" s="35"/>
      <c r="I26" s="35"/>
      <c r="J26" s="35"/>
      <c r="K26" s="35"/>
    </row>
    <row r="27" spans="1:11">
      <c r="D27" s="35"/>
      <c r="E27" s="35"/>
      <c r="F27" s="35"/>
      <c r="G27" s="35"/>
      <c r="H27" s="35"/>
      <c r="I27" s="35"/>
      <c r="J27" s="35"/>
      <c r="K27" s="35"/>
    </row>
    <row r="28" spans="1:11">
      <c r="D28" s="35"/>
      <c r="E28" s="35"/>
      <c r="F28" s="35"/>
      <c r="G28" s="35"/>
      <c r="H28" s="35"/>
      <c r="I28" s="35"/>
      <c r="J28" s="35"/>
      <c r="K28" s="35"/>
    </row>
    <row r="29" spans="1:11">
      <c r="D29" s="35"/>
      <c r="E29" s="35"/>
      <c r="F29" s="35"/>
      <c r="G29" s="35"/>
      <c r="H29" s="35"/>
      <c r="I29" s="35"/>
      <c r="J29" s="35"/>
      <c r="K29" s="35"/>
    </row>
    <row r="30" spans="1:11">
      <c r="D30" s="35"/>
      <c r="E30" s="35"/>
      <c r="F30" s="35"/>
      <c r="G30" s="35"/>
      <c r="H30" s="35"/>
      <c r="I30" s="35"/>
      <c r="J30" s="35"/>
      <c r="K30" s="35"/>
    </row>
    <row r="31" spans="1:11">
      <c r="D31" s="35"/>
      <c r="E31" s="35"/>
      <c r="F31" s="35"/>
      <c r="G31" s="35"/>
      <c r="H31" s="35"/>
      <c r="I31" s="35"/>
      <c r="J31" s="35"/>
      <c r="K31" s="35"/>
    </row>
    <row r="32" spans="1:11">
      <c r="D32" s="35"/>
      <c r="E32" s="35"/>
      <c r="F32" s="35"/>
      <c r="G32" s="35"/>
      <c r="H32" s="35"/>
      <c r="I32" s="35"/>
      <c r="J32" s="35"/>
      <c r="K32" s="35"/>
    </row>
    <row r="33" spans="4:11">
      <c r="D33" s="35"/>
      <c r="E33" s="35"/>
      <c r="F33" s="35"/>
      <c r="G33" s="35"/>
      <c r="H33" s="35"/>
      <c r="I33" s="35"/>
      <c r="J33" s="35"/>
      <c r="K33" s="35"/>
    </row>
    <row r="34" spans="4:11">
      <c r="D34" s="35"/>
      <c r="E34" s="35"/>
      <c r="F34" s="35"/>
      <c r="G34" s="35"/>
      <c r="H34" s="35"/>
      <c r="I34" s="35"/>
      <c r="J34" s="35"/>
      <c r="K34" s="35"/>
    </row>
    <row r="35" spans="4:11">
      <c r="D35" s="35"/>
    </row>
    <row r="36" spans="4:11">
      <c r="D36" s="35"/>
    </row>
    <row r="37" spans="4:11">
      <c r="D37" s="35"/>
    </row>
  </sheetData>
  <mergeCells count="14">
    <mergeCell ref="B16:C16"/>
    <mergeCell ref="B17:C17"/>
    <mergeCell ref="A5:C5"/>
    <mergeCell ref="E5:G5"/>
    <mergeCell ref="A6:C6"/>
    <mergeCell ref="B7:C7"/>
    <mergeCell ref="B8:C8"/>
    <mergeCell ref="B15:C15"/>
    <mergeCell ref="J4:K4"/>
    <mergeCell ref="B2:C2"/>
    <mergeCell ref="A3:C3"/>
    <mergeCell ref="A4:C4"/>
    <mergeCell ref="D4:G4"/>
    <mergeCell ref="H4:I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08038-4EAC-4A75-8D8F-5DB3D8BE2F76}">
  <dimension ref="A1:H56"/>
  <sheetViews>
    <sheetView showGridLines="0" zoomScale="90" zoomScaleNormal="90" workbookViewId="0">
      <selection activeCell="C54" sqref="C54"/>
    </sheetView>
  </sheetViews>
  <sheetFormatPr baseColWidth="10" defaultColWidth="9.140625" defaultRowHeight="15"/>
  <cols>
    <col min="1" max="1" width="11" customWidth="1"/>
    <col min="2" max="2" width="65.5703125" customWidth="1"/>
    <col min="3" max="8" width="21.85546875" customWidth="1"/>
  </cols>
  <sheetData>
    <row r="1" spans="1:8" ht="39.950000000000003" customHeight="1">
      <c r="A1" s="801" t="s">
        <v>757</v>
      </c>
      <c r="B1" s="801"/>
      <c r="C1" s="801"/>
      <c r="D1" s="801"/>
      <c r="E1" s="801"/>
      <c r="F1" s="801"/>
      <c r="G1" s="801"/>
      <c r="H1" s="801"/>
    </row>
    <row r="2" spans="1:8" ht="18.95" customHeight="1">
      <c r="A2" t="s">
        <v>0</v>
      </c>
      <c r="B2" s="342"/>
      <c r="C2" s="342"/>
      <c r="D2" s="342"/>
      <c r="E2" s="342"/>
      <c r="F2" s="798"/>
      <c r="G2" s="798"/>
      <c r="H2" s="798"/>
    </row>
    <row r="3" spans="1:8" ht="18.95" customHeight="1">
      <c r="A3" s="765"/>
      <c r="B3" s="766"/>
      <c r="C3" s="117" t="s">
        <v>3</v>
      </c>
      <c r="D3" s="117" t="s">
        <v>4</v>
      </c>
      <c r="E3" s="117" t="s">
        <v>5</v>
      </c>
      <c r="F3" s="117" t="s">
        <v>93</v>
      </c>
      <c r="G3" s="117" t="s">
        <v>94</v>
      </c>
      <c r="H3" s="117" t="s">
        <v>371</v>
      </c>
    </row>
    <row r="4" spans="1:8" ht="18.95" customHeight="1">
      <c r="A4" s="757"/>
      <c r="B4" s="758"/>
      <c r="C4" s="759" t="s">
        <v>736</v>
      </c>
      <c r="D4" s="760"/>
      <c r="E4" s="760"/>
      <c r="F4" s="761"/>
      <c r="G4" s="513"/>
      <c r="H4" s="513"/>
    </row>
    <row r="5" spans="1:8" ht="90.75" customHeight="1">
      <c r="A5" s="757"/>
      <c r="B5" s="758"/>
      <c r="C5" s="514"/>
      <c r="D5" s="759" t="s">
        <v>758</v>
      </c>
      <c r="E5" s="761"/>
      <c r="F5" s="515" t="s">
        <v>759</v>
      </c>
      <c r="G5" s="516" t="s">
        <v>760</v>
      </c>
      <c r="H5" s="516" t="s">
        <v>761</v>
      </c>
    </row>
    <row r="6" spans="1:8" ht="18.95" customHeight="1">
      <c r="A6" s="763"/>
      <c r="B6" s="764"/>
      <c r="C6" s="514"/>
      <c r="D6" s="488"/>
      <c r="E6" s="515" t="s">
        <v>762</v>
      </c>
      <c r="F6" s="514"/>
      <c r="G6" s="514"/>
      <c r="H6" s="514"/>
    </row>
    <row r="7" spans="1:8" ht="18.95" customHeight="1">
      <c r="A7" s="117" t="s">
        <v>698</v>
      </c>
      <c r="B7" s="486" t="s">
        <v>763</v>
      </c>
      <c r="C7" s="494">
        <v>149870</v>
      </c>
      <c r="D7" s="494">
        <v>13467</v>
      </c>
      <c r="E7" s="494">
        <v>13467</v>
      </c>
      <c r="F7" s="494">
        <v>149382</v>
      </c>
      <c r="G7" s="494">
        <v>-5249</v>
      </c>
      <c r="H7" s="494">
        <v>0</v>
      </c>
    </row>
    <row r="8" spans="1:8" ht="18.95" customHeight="1">
      <c r="A8" s="117" t="s">
        <v>461</v>
      </c>
      <c r="B8" s="486" t="s">
        <v>764</v>
      </c>
      <c r="C8" s="494">
        <v>55666</v>
      </c>
      <c r="D8" s="494">
        <v>55</v>
      </c>
      <c r="E8" s="494">
        <v>55</v>
      </c>
      <c r="F8" s="494">
        <v>53364</v>
      </c>
      <c r="G8" s="494">
        <v>-1984</v>
      </c>
      <c r="H8" s="494">
        <v>0</v>
      </c>
    </row>
    <row r="9" spans="1:8" ht="18.95" customHeight="1">
      <c r="A9" s="117" t="s">
        <v>701</v>
      </c>
      <c r="B9" s="486" t="s">
        <v>765</v>
      </c>
      <c r="C9" s="494">
        <v>510026</v>
      </c>
      <c r="D9" s="494">
        <v>43884</v>
      </c>
      <c r="E9" s="494">
        <v>43884</v>
      </c>
      <c r="F9" s="494">
        <v>509775</v>
      </c>
      <c r="G9" s="494">
        <v>-26223</v>
      </c>
      <c r="H9" s="494">
        <v>0</v>
      </c>
    </row>
    <row r="10" spans="1:8" ht="18.95" customHeight="1">
      <c r="A10" s="117" t="s">
        <v>703</v>
      </c>
      <c r="B10" s="486" t="s">
        <v>766</v>
      </c>
      <c r="C10" s="494">
        <v>313491</v>
      </c>
      <c r="D10" s="494">
        <v>4806</v>
      </c>
      <c r="E10" s="494">
        <v>4806</v>
      </c>
      <c r="F10" s="494">
        <v>310724</v>
      </c>
      <c r="G10" s="494">
        <v>-5342</v>
      </c>
      <c r="H10" s="494">
        <v>0</v>
      </c>
    </row>
    <row r="11" spans="1:8" ht="18.95" customHeight="1">
      <c r="A11" s="117" t="s">
        <v>705</v>
      </c>
      <c r="B11" s="486" t="s">
        <v>767</v>
      </c>
      <c r="C11" s="494">
        <v>71694</v>
      </c>
      <c r="D11" s="494">
        <v>0</v>
      </c>
      <c r="E11" s="494">
        <v>0</v>
      </c>
      <c r="F11" s="494">
        <v>70841</v>
      </c>
      <c r="G11" s="494">
        <v>-314</v>
      </c>
      <c r="H11" s="494">
        <v>0</v>
      </c>
    </row>
    <row r="12" spans="1:8" ht="18.95" customHeight="1">
      <c r="A12" s="117" t="s">
        <v>707</v>
      </c>
      <c r="B12" s="486" t="s">
        <v>768</v>
      </c>
      <c r="C12" s="494">
        <v>1014393</v>
      </c>
      <c r="D12" s="494">
        <v>220534</v>
      </c>
      <c r="E12" s="494">
        <v>220534</v>
      </c>
      <c r="F12" s="494">
        <v>979113</v>
      </c>
      <c r="G12" s="494">
        <v>-77970</v>
      </c>
      <c r="H12" s="494">
        <v>0</v>
      </c>
    </row>
    <row r="13" spans="1:8" ht="18.95" customHeight="1">
      <c r="A13" s="117" t="s">
        <v>709</v>
      </c>
      <c r="B13" s="486" t="s">
        <v>769</v>
      </c>
      <c r="C13" s="494">
        <v>915092</v>
      </c>
      <c r="D13" s="494">
        <v>67047</v>
      </c>
      <c r="E13" s="494">
        <v>67047</v>
      </c>
      <c r="F13" s="494">
        <v>914017</v>
      </c>
      <c r="G13" s="494">
        <v>-38893</v>
      </c>
      <c r="H13" s="494">
        <v>0</v>
      </c>
    </row>
    <row r="14" spans="1:8" ht="18.95" customHeight="1">
      <c r="A14" s="117" t="s">
        <v>711</v>
      </c>
      <c r="B14" s="486" t="s">
        <v>770</v>
      </c>
      <c r="C14" s="494">
        <v>289168</v>
      </c>
      <c r="D14" s="494">
        <v>12152</v>
      </c>
      <c r="E14" s="494">
        <v>12152</v>
      </c>
      <c r="F14" s="494">
        <v>289140</v>
      </c>
      <c r="G14" s="494">
        <v>-9424</v>
      </c>
      <c r="H14" s="494">
        <v>0</v>
      </c>
    </row>
    <row r="15" spans="1:8" ht="18.95" customHeight="1">
      <c r="A15" s="117" t="s">
        <v>713</v>
      </c>
      <c r="B15" s="486" t="s">
        <v>771</v>
      </c>
      <c r="C15" s="494">
        <v>1235151</v>
      </c>
      <c r="D15" s="494">
        <v>144067</v>
      </c>
      <c r="E15" s="494">
        <v>144067</v>
      </c>
      <c r="F15" s="494">
        <v>1233166</v>
      </c>
      <c r="G15" s="494">
        <v>-50340</v>
      </c>
      <c r="H15" s="494">
        <v>0</v>
      </c>
    </row>
    <row r="16" spans="1:8" ht="18.95" customHeight="1">
      <c r="A16" s="117" t="s">
        <v>715</v>
      </c>
      <c r="B16" s="486" t="s">
        <v>772</v>
      </c>
      <c r="C16" s="494">
        <v>65242</v>
      </c>
      <c r="D16" s="494">
        <v>2113</v>
      </c>
      <c r="E16" s="494">
        <v>2113</v>
      </c>
      <c r="F16" s="494">
        <v>65242</v>
      </c>
      <c r="G16" s="494">
        <v>-1296</v>
      </c>
      <c r="H16" s="494">
        <v>0</v>
      </c>
    </row>
    <row r="17" spans="1:8" ht="18.95" customHeight="1">
      <c r="A17" s="117" t="s">
        <v>716</v>
      </c>
      <c r="B17" s="486" t="s">
        <v>773</v>
      </c>
      <c r="C17" s="494">
        <v>13388</v>
      </c>
      <c r="D17" s="494">
        <v>0</v>
      </c>
      <c r="E17" s="494">
        <v>0</v>
      </c>
      <c r="F17" s="494">
        <v>13388</v>
      </c>
      <c r="G17" s="494">
        <v>-242</v>
      </c>
      <c r="H17" s="494">
        <v>0</v>
      </c>
    </row>
    <row r="18" spans="1:8" ht="18.95" customHeight="1">
      <c r="A18" s="117" t="s">
        <v>717</v>
      </c>
      <c r="B18" s="486" t="s">
        <v>774</v>
      </c>
      <c r="C18" s="494">
        <v>5524948</v>
      </c>
      <c r="D18" s="494">
        <v>498699</v>
      </c>
      <c r="E18" s="494">
        <v>498699</v>
      </c>
      <c r="F18" s="494">
        <v>5349400</v>
      </c>
      <c r="G18" s="494">
        <v>-190958</v>
      </c>
      <c r="H18" s="494">
        <v>0</v>
      </c>
    </row>
    <row r="19" spans="1:8" ht="30" customHeight="1">
      <c r="A19" s="117" t="s">
        <v>718</v>
      </c>
      <c r="B19" s="486" t="s">
        <v>775</v>
      </c>
      <c r="C19" s="494">
        <v>625332</v>
      </c>
      <c r="D19" s="494">
        <v>60727</v>
      </c>
      <c r="E19" s="494">
        <v>60727</v>
      </c>
      <c r="F19" s="494">
        <v>623844</v>
      </c>
      <c r="G19" s="494">
        <v>-25830</v>
      </c>
      <c r="H19" s="494">
        <v>0</v>
      </c>
    </row>
    <row r="20" spans="1:8" ht="18.95" customHeight="1">
      <c r="A20" s="117" t="s">
        <v>719</v>
      </c>
      <c r="B20" s="486" t="s">
        <v>776</v>
      </c>
      <c r="C20" s="494">
        <v>140168</v>
      </c>
      <c r="D20" s="494">
        <v>5338</v>
      </c>
      <c r="E20" s="494">
        <v>5338</v>
      </c>
      <c r="F20" s="494">
        <v>139638</v>
      </c>
      <c r="G20" s="494">
        <v>-4532</v>
      </c>
      <c r="H20" s="494">
        <v>0</v>
      </c>
    </row>
    <row r="21" spans="1:8" ht="18.95" customHeight="1">
      <c r="A21" s="117" t="s">
        <v>720</v>
      </c>
      <c r="B21" s="486" t="s">
        <v>777</v>
      </c>
      <c r="C21" s="494">
        <v>2753</v>
      </c>
      <c r="D21" s="494">
        <v>0</v>
      </c>
      <c r="E21" s="494">
        <v>0</v>
      </c>
      <c r="F21" s="494">
        <v>2753</v>
      </c>
      <c r="G21" s="494">
        <v>0</v>
      </c>
      <c r="H21" s="494">
        <v>0</v>
      </c>
    </row>
    <row r="22" spans="1:8" ht="18.95" customHeight="1">
      <c r="A22" s="117" t="s">
        <v>721</v>
      </c>
      <c r="B22" s="486" t="s">
        <v>778</v>
      </c>
      <c r="C22" s="494">
        <v>24833</v>
      </c>
      <c r="D22" s="494">
        <v>6908</v>
      </c>
      <c r="E22" s="494">
        <v>6908</v>
      </c>
      <c r="F22" s="494">
        <v>24833</v>
      </c>
      <c r="G22" s="494">
        <v>-3134</v>
      </c>
      <c r="H22" s="494">
        <v>0</v>
      </c>
    </row>
    <row r="23" spans="1:8" ht="18.95" customHeight="1">
      <c r="A23" s="117" t="s">
        <v>722</v>
      </c>
      <c r="B23" s="486" t="s">
        <v>779</v>
      </c>
      <c r="C23" s="494">
        <v>113639</v>
      </c>
      <c r="D23" s="494">
        <v>522</v>
      </c>
      <c r="E23" s="494">
        <v>522</v>
      </c>
      <c r="F23" s="494">
        <v>113639</v>
      </c>
      <c r="G23" s="494">
        <v>-1228</v>
      </c>
      <c r="H23" s="494">
        <v>0</v>
      </c>
    </row>
    <row r="24" spans="1:8" ht="18.95" customHeight="1">
      <c r="A24" s="117" t="s">
        <v>723</v>
      </c>
      <c r="B24" s="486" t="s">
        <v>780</v>
      </c>
      <c r="C24" s="494">
        <v>52239</v>
      </c>
      <c r="D24" s="494">
        <v>1667</v>
      </c>
      <c r="E24" s="494">
        <v>1667</v>
      </c>
      <c r="F24" s="494">
        <v>52239</v>
      </c>
      <c r="G24" s="494">
        <v>-810</v>
      </c>
      <c r="H24" s="494">
        <v>0</v>
      </c>
    </row>
    <row r="25" spans="1:8" ht="18.95" customHeight="1">
      <c r="A25" s="117" t="s">
        <v>724</v>
      </c>
      <c r="B25" s="486" t="s">
        <v>781</v>
      </c>
      <c r="C25" s="494">
        <v>54720</v>
      </c>
      <c r="D25" s="494">
        <v>448</v>
      </c>
      <c r="E25" s="494">
        <v>448</v>
      </c>
      <c r="F25" s="494">
        <v>52913</v>
      </c>
      <c r="G25" s="494">
        <v>-402</v>
      </c>
      <c r="H25" s="494">
        <v>0</v>
      </c>
    </row>
    <row r="26" spans="1:8" ht="19.5" customHeight="1">
      <c r="A26" s="120" t="s">
        <v>725</v>
      </c>
      <c r="B26" s="487" t="s">
        <v>54</v>
      </c>
      <c r="C26" s="494">
        <v>11171813</v>
      </c>
      <c r="D26" s="494">
        <v>1082435</v>
      </c>
      <c r="E26" s="494">
        <v>1082435</v>
      </c>
      <c r="F26" s="494">
        <v>10947410</v>
      </c>
      <c r="G26" s="494">
        <v>-444172</v>
      </c>
      <c r="H26" s="494">
        <v>0</v>
      </c>
    </row>
    <row r="29" spans="1:8">
      <c r="C29" s="35"/>
      <c r="D29" s="35"/>
      <c r="E29" s="35"/>
      <c r="F29" s="35"/>
      <c r="G29" s="35"/>
      <c r="H29" s="35"/>
    </row>
    <row r="30" spans="1:8">
      <c r="C30" s="35"/>
      <c r="D30" s="35"/>
      <c r="E30" s="35"/>
      <c r="F30" s="35"/>
      <c r="G30" s="35"/>
      <c r="H30" s="35"/>
    </row>
    <row r="31" spans="1:8">
      <c r="C31" s="35"/>
      <c r="D31" s="35"/>
      <c r="E31" s="35"/>
      <c r="F31" s="35"/>
      <c r="G31" s="35"/>
      <c r="H31" s="35"/>
    </row>
    <row r="32" spans="1:8">
      <c r="C32" s="35"/>
      <c r="D32" s="35"/>
      <c r="E32" s="35"/>
      <c r="F32" s="35"/>
      <c r="G32" s="35"/>
      <c r="H32" s="35"/>
    </row>
    <row r="33" spans="3:8">
      <c r="C33" s="35"/>
      <c r="D33" s="35"/>
      <c r="E33" s="35"/>
      <c r="F33" s="35"/>
      <c r="G33" s="35"/>
      <c r="H33" s="35"/>
    </row>
    <row r="34" spans="3:8">
      <c r="C34" s="35"/>
      <c r="D34" s="35"/>
      <c r="E34" s="35"/>
      <c r="F34" s="35"/>
      <c r="G34" s="35"/>
      <c r="H34" s="35"/>
    </row>
    <row r="35" spans="3:8">
      <c r="C35" s="35"/>
      <c r="D35" s="35"/>
      <c r="E35" s="35"/>
      <c r="F35" s="35"/>
      <c r="G35" s="35"/>
      <c r="H35" s="35"/>
    </row>
    <row r="36" spans="3:8">
      <c r="C36" s="35"/>
      <c r="D36" s="35"/>
      <c r="E36" s="35"/>
      <c r="F36" s="35"/>
      <c r="G36" s="35"/>
      <c r="H36" s="35"/>
    </row>
    <row r="37" spans="3:8">
      <c r="C37" s="35"/>
      <c r="D37" s="35"/>
      <c r="E37" s="35"/>
      <c r="F37" s="35"/>
      <c r="G37" s="35"/>
      <c r="H37" s="35"/>
    </row>
    <row r="38" spans="3:8">
      <c r="C38" s="35"/>
      <c r="D38" s="35"/>
      <c r="E38" s="35"/>
      <c r="F38" s="35"/>
      <c r="G38" s="35"/>
      <c r="H38" s="35"/>
    </row>
    <row r="39" spans="3:8">
      <c r="C39" s="35"/>
      <c r="D39" s="35"/>
      <c r="E39" s="35"/>
      <c r="F39" s="35"/>
      <c r="G39" s="35"/>
      <c r="H39" s="35"/>
    </row>
    <row r="40" spans="3:8">
      <c r="C40" s="35"/>
      <c r="D40" s="35"/>
      <c r="E40" s="35"/>
      <c r="F40" s="35"/>
      <c r="G40" s="35"/>
      <c r="H40" s="35"/>
    </row>
    <row r="41" spans="3:8">
      <c r="C41" s="35"/>
      <c r="D41" s="35"/>
      <c r="E41" s="35"/>
      <c r="F41" s="35"/>
      <c r="G41" s="35"/>
      <c r="H41" s="35"/>
    </row>
    <row r="42" spans="3:8">
      <c r="C42" s="35"/>
      <c r="D42" s="35"/>
      <c r="E42" s="35"/>
      <c r="F42" s="35"/>
      <c r="G42" s="35"/>
      <c r="H42" s="35"/>
    </row>
    <row r="43" spans="3:8">
      <c r="C43" s="35"/>
      <c r="D43" s="35"/>
      <c r="E43" s="35"/>
      <c r="F43" s="35"/>
      <c r="G43" s="35"/>
      <c r="H43" s="35"/>
    </row>
    <row r="44" spans="3:8">
      <c r="C44" s="35"/>
      <c r="D44" s="35"/>
      <c r="E44" s="35"/>
      <c r="F44" s="35"/>
      <c r="G44" s="35"/>
      <c r="H44" s="35"/>
    </row>
    <row r="45" spans="3:8">
      <c r="C45" s="35"/>
      <c r="D45" s="35"/>
      <c r="E45" s="35"/>
      <c r="F45" s="35"/>
      <c r="G45" s="35"/>
      <c r="H45" s="35"/>
    </row>
    <row r="46" spans="3:8">
      <c r="C46" s="35"/>
      <c r="D46" s="35"/>
      <c r="E46" s="35"/>
      <c r="F46" s="35"/>
      <c r="G46" s="35"/>
      <c r="H46" s="35"/>
    </row>
    <row r="47" spans="3:8">
      <c r="C47" s="35"/>
      <c r="D47" s="35"/>
      <c r="E47" s="35"/>
      <c r="F47" s="35"/>
      <c r="G47" s="35"/>
      <c r="H47" s="35"/>
    </row>
    <row r="48" spans="3:8">
      <c r="C48" s="35"/>
      <c r="D48" s="35"/>
      <c r="E48" s="35"/>
      <c r="F48" s="35"/>
      <c r="G48" s="35"/>
      <c r="H48" s="35"/>
    </row>
    <row r="49" spans="3:8">
      <c r="C49" s="35"/>
      <c r="D49" s="35"/>
      <c r="E49" s="35"/>
      <c r="F49" s="35"/>
      <c r="G49" s="35"/>
      <c r="H49" s="35"/>
    </row>
    <row r="50" spans="3:8">
      <c r="C50" s="35"/>
      <c r="D50" s="35"/>
      <c r="E50" s="35"/>
      <c r="F50" s="35"/>
      <c r="G50" s="35"/>
      <c r="H50" s="35"/>
    </row>
    <row r="51" spans="3:8">
      <c r="C51" s="35"/>
      <c r="D51" s="35"/>
      <c r="E51" s="35"/>
      <c r="F51" s="35"/>
      <c r="G51" s="35"/>
      <c r="H51" s="35"/>
    </row>
    <row r="52" spans="3:8">
      <c r="C52" s="35"/>
      <c r="D52" s="35"/>
      <c r="E52" s="35"/>
      <c r="F52" s="35"/>
      <c r="G52" s="35"/>
      <c r="H52" s="35"/>
    </row>
    <row r="53" spans="3:8">
      <c r="C53" s="35"/>
      <c r="D53" s="35"/>
      <c r="E53" s="35"/>
      <c r="F53" s="35"/>
      <c r="G53" s="35"/>
      <c r="H53" s="35"/>
    </row>
    <row r="54" spans="3:8">
      <c r="C54" s="35"/>
      <c r="D54" s="35"/>
      <c r="E54" s="35"/>
      <c r="F54" s="35"/>
      <c r="G54" s="35"/>
      <c r="H54" s="35"/>
    </row>
    <row r="55" spans="3:8">
      <c r="C55" s="35"/>
      <c r="D55" s="35"/>
      <c r="E55" s="35"/>
      <c r="F55" s="35"/>
      <c r="G55" s="35"/>
      <c r="H55" s="35"/>
    </row>
    <row r="56" spans="3:8">
      <c r="C56" s="35"/>
      <c r="D56" s="35"/>
      <c r="E56" s="35"/>
      <c r="F56" s="35"/>
      <c r="G56" s="35"/>
      <c r="H56" s="35"/>
    </row>
  </sheetData>
  <mergeCells count="8">
    <mergeCell ref="A6:B6"/>
    <mergeCell ref="A1:H1"/>
    <mergeCell ref="F2:H2"/>
    <mergeCell ref="A3:B3"/>
    <mergeCell ref="A4:B4"/>
    <mergeCell ref="C4:F4"/>
    <mergeCell ref="A5:B5"/>
    <mergeCell ref="D5:E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A6327-FDF8-44D7-82B6-FE95683AD37D}">
  <dimension ref="A1:H13"/>
  <sheetViews>
    <sheetView showGridLines="0" workbookViewId="0">
      <selection activeCell="C54" sqref="C54"/>
    </sheetView>
  </sheetViews>
  <sheetFormatPr baseColWidth="10" defaultColWidth="9.140625" defaultRowHeight="15"/>
  <cols>
    <col min="1" max="1" width="11" customWidth="1"/>
    <col min="2" max="2" width="2.140625" customWidth="1"/>
    <col min="3" max="3" width="38.42578125" customWidth="1"/>
    <col min="4" max="5" width="21.85546875" customWidth="1"/>
  </cols>
  <sheetData>
    <row r="1" spans="1:8" ht="39" customHeight="1">
      <c r="A1" s="744" t="s">
        <v>783</v>
      </c>
      <c r="B1" s="744"/>
      <c r="C1" s="744"/>
      <c r="D1" s="744"/>
      <c r="E1" s="744"/>
    </row>
    <row r="2" spans="1:8" ht="20.100000000000001" customHeight="1">
      <c r="A2" t="s">
        <v>0</v>
      </c>
      <c r="B2" s="470"/>
      <c r="C2" s="470"/>
      <c r="D2" s="470"/>
      <c r="E2" s="470"/>
    </row>
    <row r="3" spans="1:8" ht="20.100000000000001" customHeight="1">
      <c r="A3" s="765"/>
      <c r="B3" s="797"/>
      <c r="C3" s="766"/>
      <c r="D3" s="117" t="s">
        <v>3</v>
      </c>
      <c r="E3" s="117" t="s">
        <v>4</v>
      </c>
    </row>
    <row r="4" spans="1:8" ht="39" customHeight="1">
      <c r="A4" s="802"/>
      <c r="B4" s="796"/>
      <c r="C4" s="803"/>
      <c r="D4" s="756" t="s">
        <v>784</v>
      </c>
      <c r="E4" s="756"/>
    </row>
    <row r="5" spans="1:8" ht="39" customHeight="1">
      <c r="A5" s="723"/>
      <c r="B5" s="724"/>
      <c r="C5" s="725"/>
      <c r="D5" s="117" t="s">
        <v>785</v>
      </c>
      <c r="E5" s="117" t="s">
        <v>786</v>
      </c>
    </row>
    <row r="6" spans="1:8" ht="20.100000000000001" customHeight="1">
      <c r="A6" s="117" t="s">
        <v>698</v>
      </c>
      <c r="B6" s="717" t="s">
        <v>342</v>
      </c>
      <c r="C6" s="718"/>
      <c r="D6" s="494">
        <v>0</v>
      </c>
      <c r="E6" s="494">
        <v>0</v>
      </c>
    </row>
    <row r="7" spans="1:8" ht="20.100000000000001" customHeight="1">
      <c r="A7" s="117" t="s">
        <v>461</v>
      </c>
      <c r="B7" s="717" t="s">
        <v>787</v>
      </c>
      <c r="C7" s="718"/>
      <c r="D7" s="494">
        <v>1781</v>
      </c>
      <c r="E7" s="494">
        <v>-346</v>
      </c>
      <c r="G7" s="35"/>
      <c r="H7" s="35"/>
    </row>
    <row r="8" spans="1:8" ht="20.100000000000001" customHeight="1">
      <c r="A8" s="117" t="s">
        <v>701</v>
      </c>
      <c r="B8" s="511"/>
      <c r="C8" s="501" t="s">
        <v>788</v>
      </c>
      <c r="D8" s="494">
        <v>1420</v>
      </c>
      <c r="E8" s="494">
        <v>-346</v>
      </c>
      <c r="G8" s="35"/>
      <c r="H8" s="35"/>
    </row>
    <row r="9" spans="1:8" ht="20.100000000000001" customHeight="1">
      <c r="A9" s="117" t="s">
        <v>703</v>
      </c>
      <c r="B9" s="511"/>
      <c r="C9" s="501" t="s">
        <v>789</v>
      </c>
      <c r="D9" s="494">
        <v>0</v>
      </c>
      <c r="E9" s="494">
        <v>0</v>
      </c>
      <c r="G9" s="35"/>
      <c r="H9" s="35"/>
    </row>
    <row r="10" spans="1:8" ht="20.100000000000001" customHeight="1">
      <c r="A10" s="117" t="s">
        <v>705</v>
      </c>
      <c r="B10" s="511"/>
      <c r="C10" s="501" t="s">
        <v>790</v>
      </c>
      <c r="D10" s="494">
        <v>361</v>
      </c>
      <c r="E10" s="494">
        <v>0</v>
      </c>
      <c r="G10" s="35"/>
      <c r="H10" s="35"/>
    </row>
    <row r="11" spans="1:8" ht="20.100000000000001" customHeight="1">
      <c r="A11" s="117" t="s">
        <v>707</v>
      </c>
      <c r="B11" s="511"/>
      <c r="C11" s="501" t="s">
        <v>791</v>
      </c>
      <c r="D11" s="494">
        <v>0</v>
      </c>
      <c r="E11" s="494">
        <v>0</v>
      </c>
      <c r="G11" s="35"/>
      <c r="H11" s="35"/>
    </row>
    <row r="12" spans="1:8" ht="20.100000000000001" customHeight="1">
      <c r="A12" s="117" t="s">
        <v>709</v>
      </c>
      <c r="B12" s="511"/>
      <c r="C12" s="501" t="s">
        <v>792</v>
      </c>
      <c r="D12" s="494">
        <v>0</v>
      </c>
      <c r="E12" s="494">
        <v>0</v>
      </c>
      <c r="G12" s="35"/>
      <c r="H12" s="35"/>
    </row>
    <row r="13" spans="1:8" ht="20.100000000000001" customHeight="1">
      <c r="A13" s="120" t="s">
        <v>711</v>
      </c>
      <c r="B13" s="799" t="s">
        <v>54</v>
      </c>
      <c r="C13" s="800"/>
      <c r="D13" s="494">
        <v>1781</v>
      </c>
      <c r="E13" s="494">
        <v>-346</v>
      </c>
      <c r="G13" s="35"/>
      <c r="H13" s="35"/>
    </row>
  </sheetData>
  <mergeCells count="8">
    <mergeCell ref="B7:C7"/>
    <mergeCell ref="B13:C13"/>
    <mergeCell ref="A1:E1"/>
    <mergeCell ref="A3:C3"/>
    <mergeCell ref="A4:C4"/>
    <mergeCell ref="D4:E4"/>
    <mergeCell ref="A5:C5"/>
    <mergeCell ref="B6:C6"/>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F0FC9-C71C-46E2-B2CB-8AF3F824C55A}">
  <dimension ref="A1:K27"/>
  <sheetViews>
    <sheetView showGridLines="0" zoomScale="90" zoomScaleNormal="90" workbookViewId="0">
      <selection activeCell="C54" sqref="C54"/>
    </sheetView>
  </sheetViews>
  <sheetFormatPr baseColWidth="10" defaultColWidth="9.140625" defaultRowHeight="15"/>
  <cols>
    <col min="1" max="1" width="11" customWidth="1"/>
    <col min="2" max="2" width="2.140625" customWidth="1"/>
    <col min="3" max="3" width="57.5703125" customWidth="1"/>
    <col min="4" max="4" width="29.5703125" customWidth="1"/>
    <col min="5" max="11" width="21.85546875" customWidth="1"/>
  </cols>
  <sheetData>
    <row r="1" spans="1:11" ht="18.95" customHeight="1">
      <c r="A1" s="37" t="s">
        <v>840</v>
      </c>
      <c r="B1" s="37"/>
      <c r="C1" s="37"/>
    </row>
    <row r="2" spans="1:11" ht="18.95" customHeight="1">
      <c r="A2" t="s">
        <v>0</v>
      </c>
      <c r="B2" s="488"/>
      <c r="C2" s="480"/>
      <c r="E2" s="804"/>
      <c r="F2" s="804"/>
      <c r="G2" s="804"/>
      <c r="H2" s="804"/>
      <c r="I2" s="470"/>
    </row>
    <row r="3" spans="1:11" ht="18.95" customHeight="1">
      <c r="A3" s="488"/>
      <c r="B3" s="488"/>
      <c r="C3" s="342"/>
      <c r="D3" s="488"/>
      <c r="E3" s="488"/>
      <c r="F3" s="488"/>
      <c r="G3" s="488"/>
      <c r="H3" s="488"/>
      <c r="I3" s="488"/>
      <c r="J3" s="488"/>
      <c r="K3" s="488"/>
    </row>
    <row r="4" spans="1:11" ht="18.95" customHeight="1">
      <c r="A4" s="489"/>
      <c r="B4" s="490"/>
      <c r="C4" s="481"/>
      <c r="D4" s="117" t="s">
        <v>3</v>
      </c>
      <c r="E4" s="117" t="s">
        <v>4</v>
      </c>
      <c r="F4" s="117" t="s">
        <v>5</v>
      </c>
      <c r="G4" s="117" t="s">
        <v>93</v>
      </c>
      <c r="H4" s="117" t="s">
        <v>94</v>
      </c>
      <c r="I4" s="117" t="s">
        <v>371</v>
      </c>
      <c r="J4" s="117" t="s">
        <v>372</v>
      </c>
      <c r="K4" s="117" t="s">
        <v>373</v>
      </c>
    </row>
    <row r="5" spans="1:11" ht="60" customHeight="1">
      <c r="A5" s="491"/>
      <c r="B5" s="492"/>
      <c r="C5" s="485"/>
      <c r="D5" s="117" t="s">
        <v>841</v>
      </c>
      <c r="E5" s="117" t="s">
        <v>842</v>
      </c>
      <c r="F5" s="117" t="s">
        <v>843</v>
      </c>
      <c r="G5" s="117" t="s">
        <v>844</v>
      </c>
      <c r="H5" s="117" t="s">
        <v>845</v>
      </c>
      <c r="I5" s="117" t="s">
        <v>846</v>
      </c>
      <c r="J5" s="117" t="s">
        <v>847</v>
      </c>
      <c r="K5" s="117" t="s">
        <v>809</v>
      </c>
    </row>
    <row r="6" spans="1:11" ht="18.95" customHeight="1">
      <c r="A6" s="117" t="s">
        <v>848</v>
      </c>
      <c r="B6" s="717" t="s">
        <v>849</v>
      </c>
      <c r="C6" s="718"/>
      <c r="D6" s="493">
        <v>0</v>
      </c>
      <c r="E6" s="494">
        <v>0</v>
      </c>
      <c r="F6" s="495"/>
      <c r="G6" s="496" t="s">
        <v>1113</v>
      </c>
      <c r="H6" s="494">
        <v>0</v>
      </c>
      <c r="I6" s="494">
        <v>0</v>
      </c>
      <c r="J6" s="494">
        <v>0</v>
      </c>
      <c r="K6" s="494">
        <v>0</v>
      </c>
    </row>
    <row r="7" spans="1:11" ht="18.95" customHeight="1">
      <c r="A7" s="117" t="s">
        <v>850</v>
      </c>
      <c r="B7" s="717" t="s">
        <v>851</v>
      </c>
      <c r="C7" s="718"/>
      <c r="D7" s="494">
        <v>0</v>
      </c>
      <c r="E7" s="494">
        <v>0</v>
      </c>
      <c r="F7" s="497"/>
      <c r="G7" s="496" t="s">
        <v>1113</v>
      </c>
      <c r="H7" s="494">
        <v>0</v>
      </c>
      <c r="I7" s="494">
        <v>0</v>
      </c>
      <c r="J7" s="494">
        <v>0</v>
      </c>
      <c r="K7" s="494">
        <v>0</v>
      </c>
    </row>
    <row r="8" spans="1:11" ht="18.95" customHeight="1">
      <c r="A8" s="117" t="s">
        <v>6</v>
      </c>
      <c r="B8" s="717" t="s">
        <v>852</v>
      </c>
      <c r="C8" s="718"/>
      <c r="D8" s="494">
        <v>6228</v>
      </c>
      <c r="E8" s="494">
        <v>9186</v>
      </c>
      <c r="F8" s="498"/>
      <c r="G8" s="496" t="s">
        <v>1113</v>
      </c>
      <c r="H8" s="494">
        <v>30777</v>
      </c>
      <c r="I8" s="494">
        <v>14670</v>
      </c>
      <c r="J8" s="494">
        <v>14670</v>
      </c>
      <c r="K8" s="494">
        <v>4743</v>
      </c>
    </row>
    <row r="9" spans="1:11" ht="18.95" customHeight="1">
      <c r="A9" s="117" t="s">
        <v>8</v>
      </c>
      <c r="B9" s="717" t="s">
        <v>853</v>
      </c>
      <c r="C9" s="718"/>
      <c r="D9" s="499"/>
      <c r="E9" s="500"/>
      <c r="F9" s="494">
        <v>0</v>
      </c>
      <c r="G9" s="494">
        <v>0</v>
      </c>
      <c r="H9" s="494">
        <v>0</v>
      </c>
      <c r="I9" s="494">
        <v>0</v>
      </c>
      <c r="J9" s="494">
        <v>0</v>
      </c>
      <c r="K9" s="494">
        <v>0</v>
      </c>
    </row>
    <row r="10" spans="1:11" ht="18.95" customHeight="1">
      <c r="A10" s="117" t="s">
        <v>854</v>
      </c>
      <c r="B10" s="484"/>
      <c r="C10" s="501" t="s">
        <v>855</v>
      </c>
      <c r="D10" s="502"/>
      <c r="E10" s="503"/>
      <c r="F10" s="494">
        <v>0</v>
      </c>
      <c r="G10" s="495"/>
      <c r="H10" s="494">
        <v>0</v>
      </c>
      <c r="I10" s="494">
        <v>0</v>
      </c>
      <c r="J10" s="494">
        <v>0</v>
      </c>
      <c r="K10" s="494">
        <v>0</v>
      </c>
    </row>
    <row r="11" spans="1:11" ht="30">
      <c r="A11" s="117" t="s">
        <v>856</v>
      </c>
      <c r="B11" s="484"/>
      <c r="C11" s="501" t="s">
        <v>857</v>
      </c>
      <c r="D11" s="502"/>
      <c r="E11" s="503"/>
      <c r="F11" s="494">
        <v>0</v>
      </c>
      <c r="G11" s="497"/>
      <c r="H11" s="494">
        <v>0</v>
      </c>
      <c r="I11" s="494">
        <v>0</v>
      </c>
      <c r="J11" s="494">
        <v>0</v>
      </c>
      <c r="K11" s="494">
        <v>0</v>
      </c>
    </row>
    <row r="12" spans="1:11" ht="18.95" customHeight="1">
      <c r="A12" s="117" t="s">
        <v>858</v>
      </c>
      <c r="B12" s="484"/>
      <c r="C12" s="501" t="s">
        <v>859</v>
      </c>
      <c r="D12" s="502"/>
      <c r="E12" s="503"/>
      <c r="F12" s="494">
        <v>0</v>
      </c>
      <c r="G12" s="497"/>
      <c r="H12" s="494">
        <v>0</v>
      </c>
      <c r="I12" s="494">
        <v>0</v>
      </c>
      <c r="J12" s="494">
        <v>0</v>
      </c>
      <c r="K12" s="494">
        <v>0</v>
      </c>
    </row>
    <row r="13" spans="1:11" ht="23.25" customHeight="1">
      <c r="A13" s="117" t="s">
        <v>10</v>
      </c>
      <c r="B13" s="717" t="s">
        <v>860</v>
      </c>
      <c r="C13" s="718"/>
      <c r="D13" s="502"/>
      <c r="E13" s="504"/>
      <c r="F13" s="505"/>
      <c r="G13" s="503"/>
      <c r="H13" s="494">
        <v>0</v>
      </c>
      <c r="I13" s="494">
        <v>0</v>
      </c>
      <c r="J13" s="494">
        <v>0</v>
      </c>
      <c r="K13" s="494">
        <v>0</v>
      </c>
    </row>
    <row r="14" spans="1:11" ht="26.25" customHeight="1">
      <c r="A14" s="117" t="s">
        <v>11</v>
      </c>
      <c r="B14" s="717" t="s">
        <v>861</v>
      </c>
      <c r="C14" s="718"/>
      <c r="D14" s="502"/>
      <c r="E14" s="504"/>
      <c r="F14" s="504"/>
      <c r="G14" s="503"/>
      <c r="H14" s="494">
        <v>9336</v>
      </c>
      <c r="I14" s="494">
        <v>9336</v>
      </c>
      <c r="J14" s="494">
        <v>9336</v>
      </c>
      <c r="K14" s="494">
        <v>1867</v>
      </c>
    </row>
    <row r="15" spans="1:11" ht="18.95" customHeight="1">
      <c r="A15" s="117" t="s">
        <v>13</v>
      </c>
      <c r="B15" s="717" t="s">
        <v>862</v>
      </c>
      <c r="C15" s="718"/>
      <c r="D15" s="502"/>
      <c r="E15" s="504"/>
      <c r="F15" s="504"/>
      <c r="G15" s="503"/>
      <c r="H15" s="494">
        <v>0</v>
      </c>
      <c r="I15" s="494">
        <v>0</v>
      </c>
      <c r="J15" s="494">
        <v>0</v>
      </c>
      <c r="K15" s="494">
        <v>0</v>
      </c>
    </row>
    <row r="16" spans="1:11" ht="18.95" customHeight="1">
      <c r="A16" s="117" t="s">
        <v>14</v>
      </c>
      <c r="B16" s="680" t="s">
        <v>54</v>
      </c>
      <c r="C16" s="755"/>
      <c r="D16" s="506"/>
      <c r="E16" s="507"/>
      <c r="F16" s="507"/>
      <c r="G16" s="508"/>
      <c r="H16" s="509">
        <v>40113</v>
      </c>
      <c r="I16" s="509">
        <v>24006</v>
      </c>
      <c r="J16" s="509">
        <v>24006</v>
      </c>
      <c r="K16" s="509">
        <v>6610</v>
      </c>
    </row>
    <row r="19" spans="8:11">
      <c r="H19" s="35"/>
      <c r="I19" s="35"/>
      <c r="J19" s="35"/>
      <c r="K19" s="35"/>
    </row>
    <row r="20" spans="8:11">
      <c r="H20" s="35"/>
      <c r="I20" s="35"/>
      <c r="J20" s="35"/>
      <c r="K20" s="35"/>
    </row>
    <row r="21" spans="8:11">
      <c r="H21" s="35"/>
      <c r="I21" s="35"/>
      <c r="J21" s="35"/>
      <c r="K21" s="35"/>
    </row>
    <row r="22" spans="8:11">
      <c r="H22" s="35"/>
      <c r="I22" s="35"/>
      <c r="J22" s="35"/>
      <c r="K22" s="35"/>
    </row>
    <row r="23" spans="8:11">
      <c r="H23" s="35"/>
      <c r="I23" s="35"/>
      <c r="J23" s="35"/>
      <c r="K23" s="35"/>
    </row>
    <row r="24" spans="8:11">
      <c r="H24" s="35"/>
      <c r="I24" s="35"/>
      <c r="J24" s="35"/>
      <c r="K24" s="35"/>
    </row>
    <row r="25" spans="8:11">
      <c r="H25" s="35"/>
      <c r="I25" s="35"/>
      <c r="J25" s="35"/>
      <c r="K25" s="35"/>
    </row>
    <row r="26" spans="8:11">
      <c r="H26" s="35"/>
      <c r="I26" s="35"/>
      <c r="J26" s="35"/>
      <c r="K26" s="35"/>
    </row>
    <row r="27" spans="8:11">
      <c r="H27" s="35"/>
      <c r="I27" s="35"/>
      <c r="J27" s="35"/>
      <c r="K27" s="35"/>
    </row>
  </sheetData>
  <mergeCells count="9">
    <mergeCell ref="B14:C14"/>
    <mergeCell ref="B15:C15"/>
    <mergeCell ref="B16:C16"/>
    <mergeCell ref="E2:H2"/>
    <mergeCell ref="B6:C6"/>
    <mergeCell ref="B7:C7"/>
    <mergeCell ref="B8:C8"/>
    <mergeCell ref="B9:C9"/>
    <mergeCell ref="B13:C13"/>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1D739-6742-44D8-B489-F8F806719F39}">
  <dimension ref="A1:N33"/>
  <sheetViews>
    <sheetView showGridLines="0" workbookViewId="0">
      <selection activeCell="A2" sqref="A2"/>
    </sheetView>
  </sheetViews>
  <sheetFormatPr baseColWidth="10" defaultColWidth="9.140625" defaultRowHeight="15"/>
  <cols>
    <col min="1" max="1" width="11" customWidth="1"/>
    <col min="2" max="2" width="51.7109375" customWidth="1"/>
    <col min="3" max="13" width="13" customWidth="1"/>
    <col min="14" max="14" width="25.28515625" customWidth="1"/>
  </cols>
  <sheetData>
    <row r="1" spans="1:14" ht="39.950000000000003" customHeight="1">
      <c r="A1" s="37" t="s">
        <v>864</v>
      </c>
      <c r="B1" s="37"/>
      <c r="N1" s="55"/>
    </row>
    <row r="2" spans="1:14" ht="18.95" customHeight="1">
      <c r="A2" t="s">
        <v>0</v>
      </c>
      <c r="N2" s="470"/>
    </row>
    <row r="3" spans="1:14" ht="18.95" customHeight="1">
      <c r="A3" s="471"/>
      <c r="B3" s="472"/>
      <c r="C3" s="805" t="s">
        <v>820</v>
      </c>
      <c r="D3" s="805"/>
      <c r="E3" s="805"/>
      <c r="F3" s="805"/>
      <c r="G3" s="805"/>
      <c r="H3" s="805"/>
      <c r="I3" s="805"/>
      <c r="J3" s="805"/>
      <c r="K3" s="805"/>
      <c r="L3" s="805"/>
      <c r="M3" s="805"/>
      <c r="N3" s="473"/>
    </row>
    <row r="4" spans="1:14" ht="18.95" customHeight="1">
      <c r="A4" s="806" t="s">
        <v>808</v>
      </c>
      <c r="B4" s="807"/>
      <c r="C4" s="127" t="s">
        <v>3</v>
      </c>
      <c r="D4" s="127" t="s">
        <v>4</v>
      </c>
      <c r="E4" s="127" t="s">
        <v>5</v>
      </c>
      <c r="F4" s="127" t="s">
        <v>93</v>
      </c>
      <c r="G4" s="127" t="s">
        <v>94</v>
      </c>
      <c r="H4" s="127" t="s">
        <v>371</v>
      </c>
      <c r="I4" s="127" t="s">
        <v>372</v>
      </c>
      <c r="J4" s="127" t="s">
        <v>373</v>
      </c>
      <c r="K4" s="127" t="s">
        <v>374</v>
      </c>
      <c r="L4" s="127" t="s">
        <v>375</v>
      </c>
      <c r="M4" s="127" t="s">
        <v>376</v>
      </c>
      <c r="N4" s="117" t="s">
        <v>377</v>
      </c>
    </row>
    <row r="5" spans="1:14" ht="18.95" customHeight="1">
      <c r="A5" s="474"/>
      <c r="B5" s="475"/>
      <c r="C5" s="127" t="s">
        <v>822</v>
      </c>
      <c r="D5" s="127" t="s">
        <v>823</v>
      </c>
      <c r="E5" s="127" t="s">
        <v>824</v>
      </c>
      <c r="F5" s="127" t="s">
        <v>825</v>
      </c>
      <c r="G5" s="127" t="s">
        <v>826</v>
      </c>
      <c r="H5" s="127" t="s">
        <v>828</v>
      </c>
      <c r="I5" s="127" t="s">
        <v>829</v>
      </c>
      <c r="J5" s="127" t="s">
        <v>830</v>
      </c>
      <c r="K5" s="127" t="s">
        <v>831</v>
      </c>
      <c r="L5" s="127" t="s">
        <v>832</v>
      </c>
      <c r="M5" s="127" t="s">
        <v>792</v>
      </c>
      <c r="N5" s="117" t="s">
        <v>865</v>
      </c>
    </row>
    <row r="6" spans="1:14" ht="18.95" customHeight="1">
      <c r="A6" s="127" t="s">
        <v>6</v>
      </c>
      <c r="B6" s="476" t="s">
        <v>866</v>
      </c>
      <c r="C6" s="133">
        <v>0</v>
      </c>
      <c r="D6" s="133">
        <v>0</v>
      </c>
      <c r="E6" s="133">
        <v>0</v>
      </c>
      <c r="F6" s="133">
        <v>0</v>
      </c>
      <c r="G6" s="133">
        <v>0</v>
      </c>
      <c r="H6" s="133">
        <v>0</v>
      </c>
      <c r="I6" s="133">
        <v>0</v>
      </c>
      <c r="J6" s="133">
        <v>0</v>
      </c>
      <c r="K6" s="133">
        <v>0</v>
      </c>
      <c r="L6" s="133">
        <v>0</v>
      </c>
      <c r="M6" s="133">
        <v>0</v>
      </c>
      <c r="N6" s="133">
        <v>0</v>
      </c>
    </row>
    <row r="7" spans="1:14" ht="18.95" customHeight="1">
      <c r="A7" s="127" t="s">
        <v>8</v>
      </c>
      <c r="B7" s="476" t="s">
        <v>867</v>
      </c>
      <c r="C7" s="133">
        <v>0</v>
      </c>
      <c r="D7" s="133">
        <v>0</v>
      </c>
      <c r="E7" s="133">
        <v>0</v>
      </c>
      <c r="F7" s="133">
        <v>0</v>
      </c>
      <c r="G7" s="133">
        <v>0</v>
      </c>
      <c r="H7" s="133">
        <v>0</v>
      </c>
      <c r="I7" s="133">
        <v>0</v>
      </c>
      <c r="J7" s="133">
        <v>0</v>
      </c>
      <c r="K7" s="133">
        <v>0</v>
      </c>
      <c r="L7" s="133">
        <v>0</v>
      </c>
      <c r="M7" s="133">
        <v>0</v>
      </c>
      <c r="N7" s="133">
        <v>0</v>
      </c>
    </row>
    <row r="8" spans="1:14" ht="18.95" customHeight="1">
      <c r="A8" s="127" t="s">
        <v>10</v>
      </c>
      <c r="B8" s="476" t="s">
        <v>810</v>
      </c>
      <c r="C8" s="133">
        <v>0</v>
      </c>
      <c r="D8" s="133">
        <v>0</v>
      </c>
      <c r="E8" s="133">
        <v>0</v>
      </c>
      <c r="F8" s="133">
        <v>0</v>
      </c>
      <c r="G8" s="133">
        <v>0</v>
      </c>
      <c r="H8" s="133">
        <v>0</v>
      </c>
      <c r="I8" s="133">
        <v>0</v>
      </c>
      <c r="J8" s="133">
        <v>0</v>
      </c>
      <c r="K8" s="133">
        <v>0</v>
      </c>
      <c r="L8" s="133">
        <v>0</v>
      </c>
      <c r="M8" s="133">
        <v>0</v>
      </c>
      <c r="N8" s="133">
        <v>0</v>
      </c>
    </row>
    <row r="9" spans="1:14" ht="18.95" customHeight="1">
      <c r="A9" s="127" t="s">
        <v>11</v>
      </c>
      <c r="B9" s="476" t="s">
        <v>811</v>
      </c>
      <c r="C9" s="133">
        <v>0</v>
      </c>
      <c r="D9" s="133">
        <v>0</v>
      </c>
      <c r="E9" s="133">
        <v>0</v>
      </c>
      <c r="F9" s="133">
        <v>0</v>
      </c>
      <c r="G9" s="133">
        <v>0</v>
      </c>
      <c r="H9" s="133">
        <v>0</v>
      </c>
      <c r="I9" s="133">
        <v>0</v>
      </c>
      <c r="J9" s="133">
        <v>0</v>
      </c>
      <c r="K9" s="133">
        <v>0</v>
      </c>
      <c r="L9" s="133">
        <v>0</v>
      </c>
      <c r="M9" s="133">
        <v>0</v>
      </c>
      <c r="N9" s="133">
        <v>0</v>
      </c>
    </row>
    <row r="10" spans="1:14" ht="18.95" customHeight="1">
      <c r="A10" s="127" t="s">
        <v>13</v>
      </c>
      <c r="B10" s="476" t="s">
        <v>812</v>
      </c>
      <c r="C10" s="133">
        <v>0</v>
      </c>
      <c r="D10" s="133">
        <v>0</v>
      </c>
      <c r="E10" s="133">
        <v>0</v>
      </c>
      <c r="F10" s="133">
        <v>0</v>
      </c>
      <c r="G10" s="133">
        <v>0</v>
      </c>
      <c r="H10" s="133">
        <v>0</v>
      </c>
      <c r="I10" s="133">
        <v>0</v>
      </c>
      <c r="J10" s="133">
        <v>0</v>
      </c>
      <c r="K10" s="133">
        <v>0</v>
      </c>
      <c r="L10" s="133">
        <v>0</v>
      </c>
      <c r="M10" s="133">
        <v>0</v>
      </c>
      <c r="N10" s="133">
        <v>0</v>
      </c>
    </row>
    <row r="11" spans="1:14" ht="18.95" customHeight="1">
      <c r="A11" s="127" t="s">
        <v>14</v>
      </c>
      <c r="B11" s="476" t="s">
        <v>587</v>
      </c>
      <c r="C11" s="133">
        <v>0</v>
      </c>
      <c r="D11" s="133">
        <v>16756</v>
      </c>
      <c r="E11" s="133">
        <v>0</v>
      </c>
      <c r="F11" s="133">
        <v>0</v>
      </c>
      <c r="G11" s="133">
        <v>16546</v>
      </c>
      <c r="H11" s="133">
        <v>318</v>
      </c>
      <c r="I11" s="133">
        <v>0</v>
      </c>
      <c r="J11" s="133">
        <v>202</v>
      </c>
      <c r="K11" s="133">
        <v>32</v>
      </c>
      <c r="L11" s="133">
        <v>0</v>
      </c>
      <c r="M11" s="133">
        <v>4333</v>
      </c>
      <c r="N11" s="133">
        <f>SUM(C11:M11)</f>
        <v>38187</v>
      </c>
    </row>
    <row r="12" spans="1:14" ht="18.95" customHeight="1">
      <c r="A12" s="127" t="s">
        <v>16</v>
      </c>
      <c r="B12" s="476" t="s">
        <v>868</v>
      </c>
      <c r="C12" s="133">
        <v>0</v>
      </c>
      <c r="D12" s="133">
        <v>876</v>
      </c>
      <c r="E12" s="133">
        <v>0</v>
      </c>
      <c r="F12" s="133">
        <v>0</v>
      </c>
      <c r="G12" s="133">
        <v>71</v>
      </c>
      <c r="H12" s="133">
        <v>1814</v>
      </c>
      <c r="I12" s="133">
        <v>0</v>
      </c>
      <c r="J12" s="133">
        <v>0</v>
      </c>
      <c r="K12" s="133">
        <v>476</v>
      </c>
      <c r="L12" s="133">
        <v>0</v>
      </c>
      <c r="M12" s="133">
        <v>0</v>
      </c>
      <c r="N12" s="133">
        <v>3238</v>
      </c>
    </row>
    <row r="13" spans="1:14" ht="18.95" customHeight="1">
      <c r="A13" s="127" t="s">
        <v>17</v>
      </c>
      <c r="B13" s="476" t="s">
        <v>814</v>
      </c>
      <c r="C13" s="133">
        <v>0</v>
      </c>
      <c r="D13" s="133">
        <v>0</v>
      </c>
      <c r="E13" s="133">
        <v>0</v>
      </c>
      <c r="F13" s="133">
        <v>0</v>
      </c>
      <c r="G13" s="133">
        <v>0</v>
      </c>
      <c r="H13" s="133">
        <v>0</v>
      </c>
      <c r="I13" s="133">
        <v>0</v>
      </c>
      <c r="J13" s="133">
        <v>0</v>
      </c>
      <c r="K13" s="133">
        <v>85</v>
      </c>
      <c r="L13" s="133">
        <v>0</v>
      </c>
      <c r="M13" s="133">
        <v>0</v>
      </c>
      <c r="N13" s="133">
        <v>85</v>
      </c>
    </row>
    <row r="14" spans="1:14" ht="18.95" customHeight="1">
      <c r="A14" s="127" t="s">
        <v>20</v>
      </c>
      <c r="B14" s="476" t="s">
        <v>815</v>
      </c>
      <c r="C14" s="133">
        <v>0</v>
      </c>
      <c r="D14" s="133">
        <v>0</v>
      </c>
      <c r="E14" s="133">
        <v>0</v>
      </c>
      <c r="F14" s="133">
        <v>0</v>
      </c>
      <c r="G14" s="133">
        <v>0</v>
      </c>
      <c r="H14" s="133">
        <v>0</v>
      </c>
      <c r="I14" s="133">
        <v>0</v>
      </c>
      <c r="J14" s="133">
        <v>0</v>
      </c>
      <c r="K14" s="133">
        <v>0</v>
      </c>
      <c r="L14" s="133">
        <v>0</v>
      </c>
      <c r="M14" s="133">
        <v>0</v>
      </c>
      <c r="N14" s="133">
        <v>0</v>
      </c>
    </row>
    <row r="15" spans="1:14" ht="18.95" customHeight="1">
      <c r="A15" s="127" t="s">
        <v>22</v>
      </c>
      <c r="B15" s="476" t="s">
        <v>816</v>
      </c>
      <c r="C15" s="133">
        <v>0</v>
      </c>
      <c r="D15" s="133">
        <v>0</v>
      </c>
      <c r="E15" s="133">
        <v>0</v>
      </c>
      <c r="F15" s="133">
        <v>0</v>
      </c>
      <c r="G15" s="133">
        <v>0</v>
      </c>
      <c r="H15" s="133">
        <v>0</v>
      </c>
      <c r="I15" s="133">
        <v>0</v>
      </c>
      <c r="J15" s="133">
        <v>0</v>
      </c>
      <c r="K15" s="133">
        <v>0</v>
      </c>
      <c r="L15" s="133">
        <v>128</v>
      </c>
      <c r="M15" s="133">
        <v>0</v>
      </c>
      <c r="N15" s="133">
        <v>128</v>
      </c>
    </row>
    <row r="16" spans="1:14" ht="18.95" customHeight="1">
      <c r="A16" s="127" t="s">
        <v>24</v>
      </c>
      <c r="B16" s="477" t="s">
        <v>382</v>
      </c>
      <c r="C16" s="478">
        <v>0</v>
      </c>
      <c r="D16" s="478">
        <v>17632</v>
      </c>
      <c r="E16" s="478">
        <v>0</v>
      </c>
      <c r="F16" s="478">
        <v>0</v>
      </c>
      <c r="G16" s="478">
        <v>16617</v>
      </c>
      <c r="H16" s="478">
        <v>2133</v>
      </c>
      <c r="I16" s="478">
        <v>0</v>
      </c>
      <c r="J16" s="478">
        <v>202</v>
      </c>
      <c r="K16" s="478">
        <v>593</v>
      </c>
      <c r="L16" s="478">
        <v>128</v>
      </c>
      <c r="M16" s="478">
        <v>4333</v>
      </c>
      <c r="N16" s="478">
        <v>41638</v>
      </c>
    </row>
    <row r="18" spans="2:14">
      <c r="B18" s="479"/>
    </row>
    <row r="23" spans="2:14">
      <c r="C23" s="35"/>
      <c r="D23" s="35"/>
      <c r="E23" s="35"/>
      <c r="F23" s="35"/>
      <c r="G23" s="35"/>
      <c r="H23" s="35"/>
      <c r="I23" s="35"/>
      <c r="J23" s="35"/>
      <c r="K23" s="35"/>
      <c r="L23" s="35"/>
      <c r="M23" s="35"/>
      <c r="N23" s="35"/>
    </row>
    <row r="24" spans="2:14">
      <c r="C24" s="35"/>
      <c r="D24" s="35"/>
      <c r="E24" s="35"/>
      <c r="F24" s="35"/>
      <c r="G24" s="35"/>
      <c r="H24" s="35"/>
      <c r="I24" s="35"/>
      <c r="J24" s="35"/>
      <c r="K24" s="35"/>
      <c r="L24" s="35"/>
      <c r="M24" s="35"/>
      <c r="N24" s="35"/>
    </row>
    <row r="25" spans="2:14">
      <c r="C25" s="35"/>
      <c r="D25" s="35"/>
      <c r="E25" s="35"/>
      <c r="F25" s="35"/>
      <c r="G25" s="35"/>
      <c r="H25" s="35"/>
      <c r="I25" s="35"/>
      <c r="J25" s="35"/>
      <c r="K25" s="35"/>
      <c r="L25" s="35"/>
      <c r="M25" s="35"/>
      <c r="N25" s="35"/>
    </row>
    <row r="26" spans="2:14">
      <c r="C26" s="35"/>
      <c r="D26" s="35"/>
      <c r="E26" s="35"/>
      <c r="F26" s="35"/>
      <c r="G26" s="35"/>
      <c r="H26" s="35"/>
      <c r="I26" s="35"/>
      <c r="J26" s="35"/>
      <c r="K26" s="35"/>
      <c r="L26" s="35"/>
      <c r="M26" s="35"/>
      <c r="N26" s="35"/>
    </row>
    <row r="27" spans="2:14">
      <c r="C27" s="35"/>
      <c r="D27" s="35"/>
      <c r="E27" s="35"/>
      <c r="F27" s="35"/>
      <c r="G27" s="35"/>
      <c r="H27" s="35"/>
      <c r="I27" s="35"/>
      <c r="J27" s="35"/>
      <c r="K27" s="35"/>
      <c r="L27" s="35"/>
      <c r="M27" s="35"/>
      <c r="N27" s="35"/>
    </row>
    <row r="28" spans="2:14">
      <c r="C28" s="35"/>
      <c r="D28" s="35"/>
      <c r="E28" s="35"/>
      <c r="F28" s="35"/>
      <c r="G28" s="35"/>
      <c r="H28" s="35"/>
      <c r="I28" s="35"/>
      <c r="J28" s="35"/>
      <c r="K28" s="35"/>
      <c r="L28" s="35"/>
      <c r="M28" s="35"/>
      <c r="N28" s="35"/>
    </row>
    <row r="29" spans="2:14">
      <c r="C29" s="35"/>
      <c r="D29" s="35"/>
      <c r="E29" s="35"/>
      <c r="F29" s="35"/>
      <c r="G29" s="35"/>
      <c r="H29" s="35"/>
      <c r="I29" s="35"/>
      <c r="J29" s="35"/>
      <c r="K29" s="35"/>
      <c r="L29" s="35"/>
      <c r="M29" s="35"/>
      <c r="N29" s="35"/>
    </row>
    <row r="30" spans="2:14">
      <c r="C30" s="35"/>
      <c r="D30" s="35"/>
      <c r="E30" s="35"/>
      <c r="F30" s="35"/>
      <c r="G30" s="35"/>
      <c r="H30" s="35"/>
      <c r="I30" s="35"/>
      <c r="J30" s="35"/>
      <c r="K30" s="35"/>
      <c r="L30" s="35"/>
      <c r="M30" s="35"/>
      <c r="N30" s="35"/>
    </row>
    <row r="31" spans="2:14">
      <c r="C31" s="35"/>
      <c r="D31" s="35"/>
      <c r="E31" s="35"/>
      <c r="F31" s="35"/>
      <c r="G31" s="35"/>
      <c r="H31" s="35"/>
      <c r="I31" s="35"/>
      <c r="J31" s="35"/>
      <c r="K31" s="35"/>
      <c r="L31" s="35"/>
      <c r="M31" s="35"/>
      <c r="N31" s="35"/>
    </row>
    <row r="32" spans="2:14">
      <c r="C32" s="35"/>
      <c r="D32" s="35"/>
      <c r="E32" s="35"/>
      <c r="F32" s="35"/>
      <c r="G32" s="35"/>
      <c r="H32" s="35"/>
      <c r="I32" s="35"/>
      <c r="J32" s="35"/>
      <c r="K32" s="35"/>
      <c r="L32" s="35"/>
      <c r="M32" s="35"/>
      <c r="N32" s="35"/>
    </row>
    <row r="33" spans="3:14">
      <c r="C33" s="35"/>
      <c r="D33" s="35"/>
      <c r="E33" s="35"/>
      <c r="F33" s="35"/>
      <c r="G33" s="35"/>
      <c r="H33" s="35"/>
      <c r="I33" s="35"/>
      <c r="J33" s="35"/>
      <c r="K33" s="35"/>
      <c r="L33" s="35"/>
      <c r="M33" s="35"/>
      <c r="N33" s="35"/>
    </row>
  </sheetData>
  <mergeCells count="2">
    <mergeCell ref="C3:M3"/>
    <mergeCell ref="A4:B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5FADC-FA5A-45CA-8D2D-70B68EA9F8F9}">
  <dimension ref="A1:J30"/>
  <sheetViews>
    <sheetView showGridLines="0" workbookViewId="0">
      <selection activeCell="C54" sqref="C54"/>
    </sheetView>
  </sheetViews>
  <sheetFormatPr baseColWidth="10" defaultColWidth="9.140625" defaultRowHeight="15"/>
  <cols>
    <col min="1" max="1" width="11" customWidth="1"/>
    <col min="2" max="2" width="65.5703125" customWidth="1"/>
    <col min="3" max="10" width="21.85546875" customWidth="1"/>
  </cols>
  <sheetData>
    <row r="1" spans="1:10" ht="18.95" customHeight="1">
      <c r="A1" s="37" t="s">
        <v>869</v>
      </c>
      <c r="B1" s="37"/>
    </row>
    <row r="2" spans="1:10" ht="18.95" customHeight="1">
      <c r="A2" t="s">
        <v>0</v>
      </c>
      <c r="B2" s="47"/>
    </row>
    <row r="3" spans="1:10" ht="18.95" customHeight="1">
      <c r="B3" s="480"/>
      <c r="C3" s="808" t="s">
        <v>969</v>
      </c>
      <c r="D3" s="809"/>
      <c r="E3" s="809"/>
      <c r="F3" s="809"/>
      <c r="G3" s="809"/>
      <c r="H3" s="810"/>
    </row>
    <row r="4" spans="1:10" ht="18.95" customHeight="1">
      <c r="B4" s="480"/>
    </row>
    <row r="5" spans="1:10" ht="18.95" customHeight="1">
      <c r="A5" s="122"/>
      <c r="B5" s="481"/>
      <c r="C5" s="117" t="s">
        <v>3</v>
      </c>
      <c r="D5" s="117" t="s">
        <v>4</v>
      </c>
      <c r="E5" s="117" t="s">
        <v>5</v>
      </c>
      <c r="F5" s="117" t="s">
        <v>93</v>
      </c>
      <c r="G5" s="117" t="s">
        <v>94</v>
      </c>
      <c r="H5" s="117" t="s">
        <v>371</v>
      </c>
      <c r="I5" s="117" t="s">
        <v>372</v>
      </c>
      <c r="J5" s="117" t="s">
        <v>373</v>
      </c>
    </row>
    <row r="6" spans="1:10" ht="18.95" customHeight="1">
      <c r="A6" s="811" t="s">
        <v>870</v>
      </c>
      <c r="B6" s="812"/>
      <c r="C6" s="756" t="s">
        <v>871</v>
      </c>
      <c r="D6" s="756"/>
      <c r="E6" s="756"/>
      <c r="F6" s="756"/>
      <c r="G6" s="756" t="s">
        <v>872</v>
      </c>
      <c r="H6" s="756"/>
      <c r="I6" s="756"/>
      <c r="J6" s="756"/>
    </row>
    <row r="7" spans="1:10" ht="26.25" customHeight="1">
      <c r="A7" s="482"/>
      <c r="B7" s="483"/>
      <c r="C7" s="756" t="s">
        <v>873</v>
      </c>
      <c r="D7" s="756"/>
      <c r="E7" s="756" t="s">
        <v>874</v>
      </c>
      <c r="F7" s="756"/>
      <c r="G7" s="747" t="s">
        <v>873</v>
      </c>
      <c r="H7" s="749"/>
      <c r="I7" s="756" t="s">
        <v>874</v>
      </c>
      <c r="J7" s="756"/>
    </row>
    <row r="8" spans="1:10" ht="18.95" customHeight="1">
      <c r="A8" s="329"/>
      <c r="B8" s="485"/>
      <c r="C8" s="117" t="s">
        <v>875</v>
      </c>
      <c r="D8" s="117" t="s">
        <v>876</v>
      </c>
      <c r="E8" s="117" t="s">
        <v>875</v>
      </c>
      <c r="F8" s="117" t="s">
        <v>876</v>
      </c>
      <c r="G8" s="117" t="s">
        <v>875</v>
      </c>
      <c r="H8" s="117" t="s">
        <v>876</v>
      </c>
      <c r="I8" s="117" t="s">
        <v>875</v>
      </c>
      <c r="J8" s="117" t="s">
        <v>876</v>
      </c>
    </row>
    <row r="9" spans="1:10" ht="18.95" customHeight="1">
      <c r="A9" s="117" t="s">
        <v>6</v>
      </c>
      <c r="B9" s="486" t="s">
        <v>877</v>
      </c>
      <c r="C9" s="133">
        <v>0</v>
      </c>
      <c r="D9" s="133">
        <v>54939</v>
      </c>
      <c r="E9" s="133">
        <v>61639</v>
      </c>
      <c r="F9" s="133">
        <v>58500</v>
      </c>
      <c r="G9" s="133">
        <v>0</v>
      </c>
      <c r="H9" s="133">
        <v>277579</v>
      </c>
      <c r="I9" s="133">
        <v>0</v>
      </c>
      <c r="J9" s="133">
        <v>410</v>
      </c>
    </row>
    <row r="10" spans="1:10" ht="18.95" customHeight="1">
      <c r="A10" s="117" t="s">
        <v>8</v>
      </c>
      <c r="B10" s="486" t="s">
        <v>878</v>
      </c>
      <c r="C10" s="133">
        <v>0</v>
      </c>
      <c r="D10" s="133">
        <v>0</v>
      </c>
      <c r="E10" s="133">
        <v>0</v>
      </c>
      <c r="F10" s="133">
        <v>0</v>
      </c>
      <c r="G10" s="133">
        <v>0</v>
      </c>
      <c r="H10" s="133">
        <v>0</v>
      </c>
      <c r="I10" s="133">
        <v>0</v>
      </c>
      <c r="J10" s="133">
        <v>0</v>
      </c>
    </row>
    <row r="11" spans="1:10" ht="18.95" customHeight="1">
      <c r="A11" s="117" t="s">
        <v>10</v>
      </c>
      <c r="B11" s="486" t="s">
        <v>879</v>
      </c>
      <c r="C11" s="133">
        <v>0</v>
      </c>
      <c r="D11" s="133">
        <v>0</v>
      </c>
      <c r="E11" s="133">
        <v>0</v>
      </c>
      <c r="F11" s="133">
        <v>0</v>
      </c>
      <c r="G11" s="133">
        <v>0</v>
      </c>
      <c r="H11" s="133">
        <v>0</v>
      </c>
      <c r="I11" s="133">
        <v>0</v>
      </c>
      <c r="J11" s="133">
        <v>277871</v>
      </c>
    </row>
    <row r="12" spans="1:10" ht="18.95" customHeight="1">
      <c r="A12" s="117" t="s">
        <v>11</v>
      </c>
      <c r="B12" s="486" t="s">
        <v>880</v>
      </c>
      <c r="C12" s="133">
        <v>0</v>
      </c>
      <c r="D12" s="133">
        <v>0</v>
      </c>
      <c r="E12" s="133">
        <v>0</v>
      </c>
      <c r="F12" s="133">
        <v>0</v>
      </c>
      <c r="G12" s="133">
        <v>0</v>
      </c>
      <c r="H12" s="133">
        <v>0</v>
      </c>
      <c r="I12" s="133">
        <v>0</v>
      </c>
      <c r="J12" s="133">
        <v>0</v>
      </c>
    </row>
    <row r="13" spans="1:10" ht="18.95" customHeight="1">
      <c r="A13" s="117" t="s">
        <v>13</v>
      </c>
      <c r="B13" s="486" t="s">
        <v>881</v>
      </c>
      <c r="C13" s="133">
        <v>0</v>
      </c>
      <c r="D13" s="133">
        <v>0</v>
      </c>
      <c r="E13" s="133">
        <v>0</v>
      </c>
      <c r="F13" s="133">
        <v>0</v>
      </c>
      <c r="G13" s="133">
        <v>0</v>
      </c>
      <c r="H13" s="133">
        <v>0</v>
      </c>
      <c r="I13" s="133">
        <v>0</v>
      </c>
      <c r="J13" s="133">
        <v>0</v>
      </c>
    </row>
    <row r="14" spans="1:10" ht="18.95" customHeight="1">
      <c r="A14" s="117" t="s">
        <v>14</v>
      </c>
      <c r="B14" s="486" t="s">
        <v>882</v>
      </c>
      <c r="C14" s="133">
        <v>0</v>
      </c>
      <c r="D14" s="133">
        <v>0</v>
      </c>
      <c r="E14" s="133">
        <v>0</v>
      </c>
      <c r="F14" s="133">
        <v>0</v>
      </c>
      <c r="G14" s="133">
        <v>0</v>
      </c>
      <c r="H14" s="133">
        <v>0</v>
      </c>
      <c r="I14" s="133">
        <v>0</v>
      </c>
      <c r="J14" s="133">
        <v>0</v>
      </c>
    </row>
    <row r="15" spans="1:10" ht="18.95" customHeight="1">
      <c r="A15" s="117" t="s">
        <v>16</v>
      </c>
      <c r="B15" s="486" t="s">
        <v>883</v>
      </c>
      <c r="C15" s="133">
        <v>0</v>
      </c>
      <c r="D15" s="133">
        <v>0</v>
      </c>
      <c r="E15" s="133">
        <v>0</v>
      </c>
      <c r="F15" s="133">
        <v>0</v>
      </c>
      <c r="G15" s="133">
        <v>0</v>
      </c>
      <c r="H15" s="133">
        <v>0</v>
      </c>
      <c r="I15" s="133">
        <v>0</v>
      </c>
      <c r="J15" s="133">
        <v>0</v>
      </c>
    </row>
    <row r="16" spans="1:10" ht="18.95" customHeight="1">
      <c r="A16" s="117" t="s">
        <v>17</v>
      </c>
      <c r="B16" s="486" t="s">
        <v>884</v>
      </c>
      <c r="C16" s="133">
        <v>0</v>
      </c>
      <c r="D16" s="133">
        <v>0</v>
      </c>
      <c r="E16" s="133">
        <v>0</v>
      </c>
      <c r="F16" s="133">
        <v>0</v>
      </c>
      <c r="G16" s="133">
        <v>0</v>
      </c>
      <c r="H16" s="133">
        <v>0</v>
      </c>
      <c r="I16" s="133">
        <v>0</v>
      </c>
      <c r="J16" s="133">
        <v>0</v>
      </c>
    </row>
    <row r="17" spans="1:10" ht="18.95" customHeight="1">
      <c r="A17" s="117" t="s">
        <v>20</v>
      </c>
      <c r="B17" s="487" t="s">
        <v>54</v>
      </c>
      <c r="C17" s="478">
        <v>0</v>
      </c>
      <c r="D17" s="478">
        <v>54939</v>
      </c>
      <c r="E17" s="478">
        <v>61639</v>
      </c>
      <c r="F17" s="478">
        <v>58500</v>
      </c>
      <c r="G17" s="478">
        <v>0</v>
      </c>
      <c r="H17" s="478">
        <v>277579</v>
      </c>
      <c r="I17" s="478">
        <v>0</v>
      </c>
      <c r="J17" s="478">
        <v>278281</v>
      </c>
    </row>
    <row r="21" spans="1:10">
      <c r="D21" s="35"/>
      <c r="E21" s="35"/>
      <c r="F21" s="35"/>
      <c r="G21" s="35"/>
      <c r="H21" s="35"/>
      <c r="I21" s="35"/>
      <c r="J21" s="35"/>
    </row>
    <row r="22" spans="1:10">
      <c r="D22" s="35"/>
      <c r="E22" s="35"/>
      <c r="F22" s="35"/>
      <c r="G22" s="35"/>
      <c r="H22" s="35"/>
      <c r="I22" s="35"/>
      <c r="J22" s="35"/>
    </row>
    <row r="23" spans="1:10">
      <c r="D23" s="35"/>
      <c r="E23" s="35"/>
      <c r="F23" s="35"/>
      <c r="G23" s="35"/>
      <c r="H23" s="35"/>
      <c r="I23" s="35"/>
      <c r="J23" s="35"/>
    </row>
    <row r="24" spans="1:10">
      <c r="D24" s="35"/>
      <c r="E24" s="35"/>
      <c r="F24" s="35"/>
      <c r="G24" s="35"/>
      <c r="H24" s="35"/>
      <c r="I24" s="35"/>
      <c r="J24" s="35"/>
    </row>
    <row r="25" spans="1:10">
      <c r="D25" s="35"/>
      <c r="E25" s="35"/>
      <c r="F25" s="35"/>
      <c r="G25" s="35"/>
      <c r="H25" s="35"/>
      <c r="I25" s="35"/>
      <c r="J25" s="35"/>
    </row>
    <row r="26" spans="1:10">
      <c r="D26" s="35"/>
      <c r="E26" s="35"/>
      <c r="F26" s="35"/>
      <c r="G26" s="35"/>
      <c r="H26" s="35"/>
      <c r="I26" s="35"/>
      <c r="J26" s="35"/>
    </row>
    <row r="27" spans="1:10">
      <c r="D27" s="35"/>
      <c r="E27" s="35"/>
      <c r="F27" s="35"/>
      <c r="G27" s="35"/>
      <c r="H27" s="35"/>
      <c r="I27" s="35"/>
      <c r="J27" s="35"/>
    </row>
    <row r="28" spans="1:10">
      <c r="D28" s="35"/>
      <c r="E28" s="35"/>
      <c r="F28" s="35"/>
      <c r="G28" s="35"/>
      <c r="H28" s="35"/>
      <c r="I28" s="35"/>
      <c r="J28" s="35"/>
    </row>
    <row r="29" spans="1:10">
      <c r="D29" s="35"/>
      <c r="E29" s="35"/>
      <c r="F29" s="35"/>
      <c r="G29" s="35"/>
      <c r="H29" s="35"/>
      <c r="I29" s="35"/>
      <c r="J29" s="35"/>
    </row>
    <row r="30" spans="1:10">
      <c r="D30" s="35"/>
    </row>
  </sheetData>
  <mergeCells count="8">
    <mergeCell ref="C3:H3"/>
    <mergeCell ref="A6:B6"/>
    <mergeCell ref="C6:F6"/>
    <mergeCell ref="G6:J6"/>
    <mergeCell ref="C7:D7"/>
    <mergeCell ref="E7:F7"/>
    <mergeCell ref="G7:H7"/>
    <mergeCell ref="I7:J7"/>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369B5-7E7F-4657-9D57-8EF7AF13124E}">
  <dimension ref="A1:I26"/>
  <sheetViews>
    <sheetView showGridLines="0" workbookViewId="0">
      <selection activeCell="C54" sqref="C54"/>
    </sheetView>
  </sheetViews>
  <sheetFormatPr baseColWidth="10" defaultColWidth="9.140625" defaultRowHeight="15"/>
  <cols>
    <col min="1" max="1" width="11" customWidth="1"/>
    <col min="2" max="2" width="2.140625" customWidth="1"/>
    <col min="3" max="3" width="65.5703125" customWidth="1"/>
    <col min="4" max="5" width="21.85546875" customWidth="1"/>
  </cols>
  <sheetData>
    <row r="1" spans="1:9" ht="18.95" customHeight="1">
      <c r="A1" s="37" t="s">
        <v>886</v>
      </c>
      <c r="B1" s="37"/>
      <c r="C1" s="37"/>
      <c r="D1" s="55"/>
      <c r="E1" s="55"/>
    </row>
    <row r="2" spans="1:9" ht="18.95" customHeight="1">
      <c r="A2" t="s">
        <v>0</v>
      </c>
      <c r="B2" s="82"/>
      <c r="C2" s="82"/>
      <c r="D2" s="82"/>
      <c r="E2" s="82"/>
    </row>
    <row r="3" spans="1:9" ht="18.95" customHeight="1">
      <c r="A3" s="94"/>
      <c r="B3" s="95"/>
      <c r="C3" s="96"/>
      <c r="D3" s="30" t="s">
        <v>3</v>
      </c>
      <c r="E3" s="30" t="s">
        <v>4</v>
      </c>
    </row>
    <row r="4" spans="1:9" ht="18.95" customHeight="1">
      <c r="A4" s="79"/>
      <c r="B4" s="80"/>
      <c r="C4" s="97"/>
      <c r="D4" s="30" t="s">
        <v>887</v>
      </c>
      <c r="E4" s="30" t="s">
        <v>809</v>
      </c>
    </row>
    <row r="5" spans="1:9" ht="18.95" customHeight="1">
      <c r="A5" s="40" t="s">
        <v>6</v>
      </c>
      <c r="B5" s="734" t="s">
        <v>888</v>
      </c>
      <c r="C5" s="736"/>
      <c r="D5" s="115"/>
      <c r="E5" s="32">
        <v>353</v>
      </c>
      <c r="H5" s="35"/>
      <c r="I5" s="35"/>
    </row>
    <row r="6" spans="1:9" ht="39.950000000000003" customHeight="1">
      <c r="A6" s="30" t="s">
        <v>8</v>
      </c>
      <c r="B6" s="729" t="s">
        <v>889</v>
      </c>
      <c r="C6" s="730"/>
      <c r="D6" s="32">
        <v>17632</v>
      </c>
      <c r="E6" s="32">
        <v>353</v>
      </c>
      <c r="H6" s="35"/>
      <c r="I6" s="35"/>
    </row>
    <row r="7" spans="1:9" ht="18.95" customHeight="1">
      <c r="A7" s="30" t="s">
        <v>10</v>
      </c>
      <c r="B7" s="81"/>
      <c r="C7" s="61" t="s">
        <v>890</v>
      </c>
      <c r="D7" s="32">
        <v>17632</v>
      </c>
      <c r="E7" s="32">
        <v>353</v>
      </c>
      <c r="H7" s="35"/>
      <c r="I7" s="35"/>
    </row>
    <row r="8" spans="1:9" ht="18.95" customHeight="1">
      <c r="A8" s="30" t="s">
        <v>11</v>
      </c>
      <c r="B8" s="81"/>
      <c r="C8" s="61" t="s">
        <v>891</v>
      </c>
      <c r="D8" s="32">
        <v>0</v>
      </c>
      <c r="E8" s="32">
        <v>0</v>
      </c>
      <c r="H8" s="35"/>
      <c r="I8" s="35"/>
    </row>
    <row r="9" spans="1:9" ht="18.95" customHeight="1">
      <c r="A9" s="30" t="s">
        <v>13</v>
      </c>
      <c r="B9" s="81"/>
      <c r="C9" s="61" t="s">
        <v>892</v>
      </c>
      <c r="D9" s="32">
        <v>0</v>
      </c>
      <c r="E9" s="32">
        <v>0</v>
      </c>
      <c r="H9" s="35"/>
      <c r="I9" s="35"/>
    </row>
    <row r="10" spans="1:9" ht="18.95" customHeight="1">
      <c r="A10" s="30" t="s">
        <v>14</v>
      </c>
      <c r="B10" s="81"/>
      <c r="C10" s="61" t="s">
        <v>893</v>
      </c>
      <c r="D10" s="32">
        <v>0</v>
      </c>
      <c r="E10" s="32">
        <v>0</v>
      </c>
      <c r="H10" s="35"/>
      <c r="I10" s="35"/>
    </row>
    <row r="11" spans="1:9" ht="18.95" customHeight="1">
      <c r="A11" s="30" t="s">
        <v>16</v>
      </c>
      <c r="B11" s="729" t="s">
        <v>894</v>
      </c>
      <c r="C11" s="730"/>
      <c r="D11" s="32">
        <v>0</v>
      </c>
      <c r="E11" s="115"/>
      <c r="H11" s="35"/>
      <c r="I11" s="35"/>
    </row>
    <row r="12" spans="1:9" ht="18.95" customHeight="1">
      <c r="A12" s="30" t="s">
        <v>17</v>
      </c>
      <c r="B12" s="729" t="s">
        <v>895</v>
      </c>
      <c r="C12" s="730"/>
      <c r="D12" s="32">
        <v>0</v>
      </c>
      <c r="E12" s="32">
        <v>0</v>
      </c>
      <c r="H12" s="35"/>
      <c r="I12" s="35"/>
    </row>
    <row r="13" spans="1:9" ht="18.95" customHeight="1">
      <c r="A13" s="30" t="s">
        <v>20</v>
      </c>
      <c r="B13" s="729" t="s">
        <v>896</v>
      </c>
      <c r="C13" s="730"/>
      <c r="D13" s="32">
        <v>0</v>
      </c>
      <c r="E13" s="32">
        <v>0</v>
      </c>
      <c r="H13" s="35"/>
      <c r="I13" s="35"/>
    </row>
    <row r="14" spans="1:9" ht="18.95" customHeight="1">
      <c r="A14" s="30" t="s">
        <v>22</v>
      </c>
      <c r="B14" s="729" t="s">
        <v>897</v>
      </c>
      <c r="C14" s="730"/>
      <c r="D14" s="32">
        <v>0</v>
      </c>
      <c r="E14" s="32">
        <v>0</v>
      </c>
      <c r="H14" s="35"/>
      <c r="I14" s="35"/>
    </row>
    <row r="15" spans="1:9" ht="30" customHeight="1">
      <c r="A15" s="40" t="s">
        <v>24</v>
      </c>
      <c r="B15" s="734" t="s">
        <v>898</v>
      </c>
      <c r="C15" s="736"/>
      <c r="D15" s="115"/>
      <c r="E15" s="32">
        <v>0</v>
      </c>
      <c r="H15" s="35"/>
      <c r="I15" s="35"/>
    </row>
    <row r="16" spans="1:9" ht="39.950000000000003" customHeight="1">
      <c r="A16" s="30" t="s">
        <v>25</v>
      </c>
      <c r="B16" s="729" t="s">
        <v>899</v>
      </c>
      <c r="C16" s="730"/>
      <c r="D16" s="32">
        <v>0</v>
      </c>
      <c r="E16" s="32">
        <v>0</v>
      </c>
      <c r="H16" s="35"/>
      <c r="I16" s="35"/>
    </row>
    <row r="17" spans="1:9" ht="18.95" customHeight="1">
      <c r="A17" s="30" t="s">
        <v>26</v>
      </c>
      <c r="B17" s="81"/>
      <c r="C17" s="61" t="s">
        <v>890</v>
      </c>
      <c r="D17" s="32">
        <v>0</v>
      </c>
      <c r="E17" s="32">
        <v>0</v>
      </c>
      <c r="H17" s="35"/>
      <c r="I17" s="35"/>
    </row>
    <row r="18" spans="1:9" ht="18.95" customHeight="1">
      <c r="A18" s="30" t="s">
        <v>27</v>
      </c>
      <c r="B18" s="81"/>
      <c r="C18" s="61" t="s">
        <v>891</v>
      </c>
      <c r="D18" s="32">
        <v>0</v>
      </c>
      <c r="E18" s="32">
        <v>0</v>
      </c>
      <c r="H18" s="35"/>
      <c r="I18" s="35"/>
    </row>
    <row r="19" spans="1:9" ht="18.95" customHeight="1">
      <c r="A19" s="30" t="s">
        <v>28</v>
      </c>
      <c r="B19" s="81"/>
      <c r="C19" s="61" t="s">
        <v>892</v>
      </c>
      <c r="D19" s="32">
        <v>0</v>
      </c>
      <c r="E19" s="32">
        <v>0</v>
      </c>
      <c r="H19" s="35"/>
      <c r="I19" s="35"/>
    </row>
    <row r="20" spans="1:9" ht="18.95" customHeight="1">
      <c r="A20" s="30" t="s">
        <v>30</v>
      </c>
      <c r="B20" s="81"/>
      <c r="C20" s="61" t="s">
        <v>893</v>
      </c>
      <c r="D20" s="32">
        <v>0</v>
      </c>
      <c r="E20" s="32">
        <v>0</v>
      </c>
      <c r="H20" s="35"/>
      <c r="I20" s="35"/>
    </row>
    <row r="21" spans="1:9" ht="18.95" customHeight="1">
      <c r="A21" s="30" t="s">
        <v>32</v>
      </c>
      <c r="B21" s="729" t="s">
        <v>894</v>
      </c>
      <c r="C21" s="730"/>
      <c r="D21" s="32">
        <v>0</v>
      </c>
      <c r="E21" s="115"/>
      <c r="H21" s="35"/>
      <c r="I21" s="35"/>
    </row>
    <row r="22" spans="1:9" ht="18.95" customHeight="1">
      <c r="A22" s="30" t="s">
        <v>34</v>
      </c>
      <c r="B22" s="729" t="s">
        <v>895</v>
      </c>
      <c r="C22" s="730"/>
      <c r="D22" s="32">
        <v>0</v>
      </c>
      <c r="E22" s="32">
        <v>0</v>
      </c>
      <c r="H22" s="35"/>
      <c r="I22" s="35"/>
    </row>
    <row r="23" spans="1:9" ht="18.95" customHeight="1">
      <c r="A23" s="30" t="s">
        <v>36</v>
      </c>
      <c r="B23" s="729" t="s">
        <v>896</v>
      </c>
      <c r="C23" s="730"/>
      <c r="D23" s="32">
        <v>0</v>
      </c>
      <c r="E23" s="32">
        <v>0</v>
      </c>
      <c r="H23" s="35"/>
      <c r="I23" s="35"/>
    </row>
    <row r="24" spans="1:9" ht="18.95" customHeight="1">
      <c r="A24" s="30" t="s">
        <v>40</v>
      </c>
      <c r="B24" s="729" t="s">
        <v>897</v>
      </c>
      <c r="C24" s="730"/>
      <c r="D24" s="32">
        <v>0</v>
      </c>
      <c r="E24" s="32">
        <v>0</v>
      </c>
      <c r="H24" s="35"/>
      <c r="I24" s="35"/>
    </row>
    <row r="25" spans="1:9">
      <c r="H25" s="35"/>
      <c r="I25" s="35"/>
    </row>
    <row r="26" spans="1:9">
      <c r="H26" s="35"/>
      <c r="I26" s="35"/>
    </row>
  </sheetData>
  <mergeCells count="12">
    <mergeCell ref="B24:C24"/>
    <mergeCell ref="B5:C5"/>
    <mergeCell ref="B6:C6"/>
    <mergeCell ref="B11:C11"/>
    <mergeCell ref="B12:C12"/>
    <mergeCell ref="B13:C13"/>
    <mergeCell ref="B14:C14"/>
    <mergeCell ref="B15:C15"/>
    <mergeCell ref="B16:C16"/>
    <mergeCell ref="B21:C21"/>
    <mergeCell ref="B22:C22"/>
    <mergeCell ref="B23:C23"/>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18DED-90EB-4C8D-B119-94DA6596E5E1}">
  <dimension ref="A1:D15"/>
  <sheetViews>
    <sheetView showGridLines="0" workbookViewId="0">
      <selection activeCell="C54" sqref="C54"/>
    </sheetView>
  </sheetViews>
  <sheetFormatPr baseColWidth="10" defaultColWidth="9.140625" defaultRowHeight="15"/>
  <cols>
    <col min="1" max="1" width="11" customWidth="1"/>
    <col min="2" max="2" width="2.140625" customWidth="1"/>
    <col min="3" max="3" width="43.5703125" customWidth="1"/>
    <col min="4" max="4" width="28.140625" customWidth="1"/>
  </cols>
  <sheetData>
    <row r="1" spans="1:4" s="16" customFormat="1" ht="39.950000000000003" customHeight="1">
      <c r="A1" s="37" t="s">
        <v>911</v>
      </c>
      <c r="B1" s="37"/>
      <c r="C1" s="37"/>
    </row>
    <row r="2" spans="1:4" ht="18.95" customHeight="1">
      <c r="A2" s="342" t="s">
        <v>149</v>
      </c>
      <c r="B2" s="132"/>
      <c r="C2" s="132"/>
      <c r="D2" s="342"/>
    </row>
    <row r="3" spans="1:4" ht="18.95" customHeight="1">
      <c r="A3" s="720"/>
      <c r="B3" s="721"/>
      <c r="C3" s="722"/>
      <c r="D3" s="117" t="s">
        <v>3</v>
      </c>
    </row>
    <row r="4" spans="1:4" ht="42" customHeight="1">
      <c r="A4" s="723"/>
      <c r="B4" s="724"/>
      <c r="C4" s="725"/>
      <c r="D4" s="120" t="s">
        <v>912</v>
      </c>
    </row>
    <row r="5" spans="1:4" ht="46.5" customHeight="1">
      <c r="A5" s="458"/>
      <c r="B5" s="680" t="s">
        <v>913</v>
      </c>
      <c r="C5" s="755"/>
      <c r="D5" s="459"/>
    </row>
    <row r="6" spans="1:4" ht="18.95" customHeight="1">
      <c r="A6" s="117" t="s">
        <v>6</v>
      </c>
      <c r="B6" s="460"/>
      <c r="C6" s="119" t="s">
        <v>914</v>
      </c>
      <c r="D6" s="133">
        <v>16666</v>
      </c>
    </row>
    <row r="7" spans="1:4" ht="18.95" customHeight="1">
      <c r="A7" s="117" t="s">
        <v>8</v>
      </c>
      <c r="B7" s="460"/>
      <c r="C7" s="119" t="s">
        <v>915</v>
      </c>
      <c r="D7" s="133">
        <v>0</v>
      </c>
    </row>
    <row r="8" spans="1:4" ht="18.95" customHeight="1">
      <c r="A8" s="117" t="s">
        <v>10</v>
      </c>
      <c r="B8" s="460"/>
      <c r="C8" s="119" t="s">
        <v>916</v>
      </c>
      <c r="D8" s="133">
        <v>0</v>
      </c>
    </row>
    <row r="9" spans="1:4" ht="18.95" customHeight="1">
      <c r="A9" s="117" t="s">
        <v>11</v>
      </c>
      <c r="B9" s="460"/>
      <c r="C9" s="119" t="s">
        <v>917</v>
      </c>
      <c r="D9" s="133">
        <v>116</v>
      </c>
    </row>
    <row r="10" spans="1:4" ht="18.95" customHeight="1">
      <c r="A10" s="117"/>
      <c r="B10" s="680" t="s">
        <v>918</v>
      </c>
      <c r="C10" s="755"/>
      <c r="D10" s="459"/>
    </row>
    <row r="11" spans="1:4" ht="18.95" customHeight="1">
      <c r="A11" s="117" t="s">
        <v>13</v>
      </c>
      <c r="B11" s="460"/>
      <c r="C11" s="119" t="s">
        <v>919</v>
      </c>
      <c r="D11" s="133">
        <v>0</v>
      </c>
    </row>
    <row r="12" spans="1:4" ht="18.95" customHeight="1">
      <c r="A12" s="117" t="s">
        <v>14</v>
      </c>
      <c r="B12" s="460"/>
      <c r="C12" s="119" t="s">
        <v>920</v>
      </c>
      <c r="D12" s="133">
        <v>1561</v>
      </c>
    </row>
    <row r="13" spans="1:4" ht="18.95" customHeight="1">
      <c r="A13" s="117" t="s">
        <v>16</v>
      </c>
      <c r="B13" s="460"/>
      <c r="C13" s="119" t="s">
        <v>921</v>
      </c>
      <c r="D13" s="133">
        <v>0</v>
      </c>
    </row>
    <row r="14" spans="1:4" ht="18.95" customHeight="1">
      <c r="A14" s="117" t="s">
        <v>17</v>
      </c>
      <c r="B14" s="680" t="s">
        <v>922</v>
      </c>
      <c r="C14" s="755"/>
      <c r="D14" s="133">
        <v>0</v>
      </c>
    </row>
    <row r="15" spans="1:4" ht="18.95" customHeight="1">
      <c r="A15" s="117" t="s">
        <v>20</v>
      </c>
      <c r="B15" s="680" t="s">
        <v>54</v>
      </c>
      <c r="C15" s="755"/>
      <c r="D15" s="133">
        <v>18343</v>
      </c>
    </row>
  </sheetData>
  <mergeCells count="6">
    <mergeCell ref="B15:C15"/>
    <mergeCell ref="A3:C3"/>
    <mergeCell ref="A4:C4"/>
    <mergeCell ref="B5:C5"/>
    <mergeCell ref="B10:C10"/>
    <mergeCell ref="B14:C1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78621-CE44-4A10-8B4F-BF03592AE50B}">
  <dimension ref="A2:S65"/>
  <sheetViews>
    <sheetView topLeftCell="A22" zoomScale="55" zoomScaleNormal="55" workbookViewId="0">
      <selection activeCell="D8" sqref="D8:S63"/>
    </sheetView>
  </sheetViews>
  <sheetFormatPr baseColWidth="10" defaultColWidth="8.85546875" defaultRowHeight="15"/>
  <cols>
    <col min="1" max="1" width="2" style="162" customWidth="1"/>
    <col min="2" max="2" width="3.140625" style="162" customWidth="1"/>
    <col min="3" max="3" width="89" style="162" customWidth="1"/>
    <col min="4" max="4" width="21.5703125" style="162" customWidth="1"/>
    <col min="5" max="5" width="27" style="162" bestFit="1" customWidth="1"/>
    <col min="6" max="13" width="21.5703125" style="162" customWidth="1"/>
    <col min="14" max="14" width="23.5703125" style="162" customWidth="1"/>
    <col min="15" max="18" width="21" style="162" customWidth="1"/>
    <col min="19" max="19" width="17.42578125" style="188" bestFit="1" customWidth="1"/>
    <col min="20" max="16384" width="8.85546875" style="162"/>
  </cols>
  <sheetData>
    <row r="2" spans="2:19" ht="18.75">
      <c r="C2" s="160" t="s">
        <v>1021</v>
      </c>
    </row>
    <row r="3" spans="2:19" ht="18.75">
      <c r="C3" s="160" t="s">
        <v>1107</v>
      </c>
    </row>
    <row r="4" spans="2:19">
      <c r="C4" s="163"/>
    </row>
    <row r="5" spans="2:19">
      <c r="C5" s="351" t="s">
        <v>1022</v>
      </c>
      <c r="D5" s="352" t="s">
        <v>329</v>
      </c>
      <c r="E5" s="352" t="s">
        <v>330</v>
      </c>
      <c r="F5" s="352" t="s">
        <v>331</v>
      </c>
      <c r="G5" s="352" t="s">
        <v>900</v>
      </c>
      <c r="H5" s="352" t="s">
        <v>901</v>
      </c>
      <c r="I5" s="352" t="s">
        <v>902</v>
      </c>
      <c r="J5" s="352" t="s">
        <v>903</v>
      </c>
      <c r="K5" s="352" t="s">
        <v>904</v>
      </c>
      <c r="L5" s="352" t="s">
        <v>905</v>
      </c>
      <c r="M5" s="352" t="s">
        <v>906</v>
      </c>
      <c r="N5" s="352" t="s">
        <v>907</v>
      </c>
      <c r="O5" s="352" t="s">
        <v>908</v>
      </c>
      <c r="P5" s="352" t="s">
        <v>909</v>
      </c>
      <c r="Q5" s="352" t="s">
        <v>681</v>
      </c>
      <c r="R5" s="352" t="s">
        <v>682</v>
      </c>
      <c r="S5" s="353" t="s">
        <v>836</v>
      </c>
    </row>
    <row r="6" spans="2:19" ht="44.25" customHeight="1">
      <c r="C6" s="354"/>
      <c r="D6" s="817" t="s">
        <v>1108</v>
      </c>
      <c r="E6" s="818"/>
      <c r="F6" s="818"/>
      <c r="G6" s="818"/>
      <c r="H6" s="819"/>
      <c r="I6" s="817" t="s">
        <v>1109</v>
      </c>
      <c r="J6" s="818"/>
      <c r="K6" s="819"/>
      <c r="L6" s="817" t="s">
        <v>1575</v>
      </c>
      <c r="M6" s="819"/>
      <c r="N6" s="813" t="s">
        <v>1023</v>
      </c>
      <c r="O6" s="813" t="s">
        <v>1004</v>
      </c>
      <c r="P6" s="813" t="s">
        <v>1005</v>
      </c>
      <c r="Q6" s="813" t="s">
        <v>1006</v>
      </c>
      <c r="R6" s="813" t="s">
        <v>1007</v>
      </c>
      <c r="S6" s="815" t="s">
        <v>1008</v>
      </c>
    </row>
    <row r="7" spans="2:19" ht="135">
      <c r="C7" s="354"/>
      <c r="D7" s="355"/>
      <c r="E7" s="356" t="s">
        <v>1024</v>
      </c>
      <c r="F7" s="356" t="s">
        <v>1025</v>
      </c>
      <c r="G7" s="357" t="s">
        <v>1003</v>
      </c>
      <c r="H7" s="357" t="s">
        <v>801</v>
      </c>
      <c r="I7" s="358"/>
      <c r="J7" s="356" t="s">
        <v>1003</v>
      </c>
      <c r="K7" s="356" t="s">
        <v>801</v>
      </c>
      <c r="L7" s="359"/>
      <c r="M7" s="228" t="s">
        <v>1026</v>
      </c>
      <c r="N7" s="814"/>
      <c r="O7" s="814"/>
      <c r="P7" s="814"/>
      <c r="Q7" s="814"/>
      <c r="R7" s="814"/>
      <c r="S7" s="816"/>
    </row>
    <row r="8" spans="2:19" s="189" customFormat="1" ht="26.25" customHeight="1">
      <c r="B8" s="360">
        <v>1</v>
      </c>
      <c r="C8" s="361" t="s">
        <v>1027</v>
      </c>
      <c r="D8" s="362">
        <v>10077</v>
      </c>
      <c r="E8" s="362">
        <v>0</v>
      </c>
      <c r="F8" s="362">
        <v>0</v>
      </c>
      <c r="G8" s="362">
        <v>3513</v>
      </c>
      <c r="H8" s="362">
        <v>1002</v>
      </c>
      <c r="I8" s="362">
        <v>-404</v>
      </c>
      <c r="J8" s="362">
        <v>-82</v>
      </c>
      <c r="K8" s="362">
        <v>-322</v>
      </c>
      <c r="L8" s="362">
        <v>2185491</v>
      </c>
      <c r="M8" s="362">
        <v>1647741</v>
      </c>
      <c r="N8" s="362">
        <v>0</v>
      </c>
      <c r="O8" s="362">
        <v>2289</v>
      </c>
      <c r="P8" s="362">
        <v>1252</v>
      </c>
      <c r="Q8" s="362">
        <v>3559</v>
      </c>
      <c r="R8" s="362">
        <v>2977</v>
      </c>
      <c r="S8" s="363">
        <v>14</v>
      </c>
    </row>
    <row r="9" spans="2:19">
      <c r="B9" s="364">
        <v>2</v>
      </c>
      <c r="C9" s="365" t="s">
        <v>1010</v>
      </c>
      <c r="D9" s="366">
        <v>150</v>
      </c>
      <c r="E9" s="366">
        <v>0</v>
      </c>
      <c r="F9" s="366">
        <v>0</v>
      </c>
      <c r="G9" s="366">
        <v>37</v>
      </c>
      <c r="H9" s="366">
        <v>13</v>
      </c>
      <c r="I9" s="366">
        <v>-5</v>
      </c>
      <c r="J9" s="366">
        <v>-1</v>
      </c>
      <c r="K9" s="366">
        <v>-4</v>
      </c>
      <c r="L9" s="366">
        <v>583515</v>
      </c>
      <c r="M9" s="366">
        <v>510078</v>
      </c>
      <c r="N9" s="366">
        <v>0</v>
      </c>
      <c r="O9" s="366">
        <v>33</v>
      </c>
      <c r="P9" s="366">
        <v>32</v>
      </c>
      <c r="Q9" s="366">
        <v>61</v>
      </c>
      <c r="R9" s="366">
        <v>24</v>
      </c>
      <c r="S9" s="367">
        <v>12</v>
      </c>
    </row>
    <row r="10" spans="2:19">
      <c r="B10" s="364">
        <v>3</v>
      </c>
      <c r="C10" s="365" t="s">
        <v>1011</v>
      </c>
      <c r="D10" s="366">
        <v>56</v>
      </c>
      <c r="E10" s="366">
        <v>0</v>
      </c>
      <c r="F10" s="366">
        <v>0</v>
      </c>
      <c r="G10" s="366">
        <v>42</v>
      </c>
      <c r="H10" s="366">
        <v>0</v>
      </c>
      <c r="I10" s="366">
        <v>-2</v>
      </c>
      <c r="J10" s="366">
        <v>-2</v>
      </c>
      <c r="K10" s="366">
        <v>0</v>
      </c>
      <c r="L10" s="366">
        <v>86718</v>
      </c>
      <c r="M10" s="366">
        <v>78133</v>
      </c>
      <c r="N10" s="366">
        <v>0</v>
      </c>
      <c r="O10" s="366">
        <v>17</v>
      </c>
      <c r="P10" s="366">
        <v>4</v>
      </c>
      <c r="Q10" s="366">
        <v>30</v>
      </c>
      <c r="R10" s="366">
        <v>5</v>
      </c>
      <c r="S10" s="367">
        <v>12</v>
      </c>
    </row>
    <row r="11" spans="2:19">
      <c r="B11" s="368">
        <v>4</v>
      </c>
      <c r="C11" s="369" t="s">
        <v>1028</v>
      </c>
      <c r="D11" s="370">
        <v>0</v>
      </c>
      <c r="E11" s="370">
        <v>0</v>
      </c>
      <c r="F11" s="370">
        <v>0</v>
      </c>
      <c r="G11" s="370">
        <v>0</v>
      </c>
      <c r="H11" s="370">
        <v>0</v>
      </c>
      <c r="I11" s="370">
        <v>0</v>
      </c>
      <c r="J11" s="370">
        <v>0</v>
      </c>
      <c r="K11" s="370">
        <v>0</v>
      </c>
      <c r="L11" s="370">
        <v>0</v>
      </c>
      <c r="M11" s="370">
        <v>0</v>
      </c>
      <c r="N11" s="370">
        <v>0</v>
      </c>
      <c r="O11" s="370">
        <v>0</v>
      </c>
      <c r="P11" s="370">
        <v>0</v>
      </c>
      <c r="Q11" s="370">
        <v>0</v>
      </c>
      <c r="R11" s="370">
        <v>0</v>
      </c>
      <c r="S11" s="371">
        <v>0</v>
      </c>
    </row>
    <row r="12" spans="2:19">
      <c r="B12" s="368">
        <v>5</v>
      </c>
      <c r="C12" s="369" t="s">
        <v>1029</v>
      </c>
      <c r="D12" s="370">
        <v>0</v>
      </c>
      <c r="E12" s="370">
        <v>0</v>
      </c>
      <c r="F12" s="370">
        <v>0</v>
      </c>
      <c r="G12" s="370">
        <v>0</v>
      </c>
      <c r="H12" s="370">
        <v>0</v>
      </c>
      <c r="I12" s="370">
        <v>0</v>
      </c>
      <c r="J12" s="370">
        <v>0</v>
      </c>
      <c r="K12" s="370">
        <v>0</v>
      </c>
      <c r="L12" s="370">
        <v>0</v>
      </c>
      <c r="M12" s="370">
        <v>0</v>
      </c>
      <c r="N12" s="370">
        <v>0</v>
      </c>
      <c r="O12" s="370">
        <v>0</v>
      </c>
      <c r="P12" s="370">
        <v>0</v>
      </c>
      <c r="Q12" s="370">
        <v>0</v>
      </c>
      <c r="R12" s="370">
        <v>0</v>
      </c>
      <c r="S12" s="371">
        <v>0</v>
      </c>
    </row>
    <row r="13" spans="2:19">
      <c r="B13" s="368">
        <v>6</v>
      </c>
      <c r="C13" s="369" t="s">
        <v>1030</v>
      </c>
      <c r="D13" s="370">
        <v>0</v>
      </c>
      <c r="E13" s="370">
        <v>0</v>
      </c>
      <c r="F13" s="370">
        <v>0</v>
      </c>
      <c r="G13" s="370">
        <v>0</v>
      </c>
      <c r="H13" s="370">
        <v>0</v>
      </c>
      <c r="I13" s="370">
        <v>0</v>
      </c>
      <c r="J13" s="370">
        <v>0</v>
      </c>
      <c r="K13" s="370">
        <v>0</v>
      </c>
      <c r="L13" s="370">
        <v>0</v>
      </c>
      <c r="M13" s="370">
        <v>0</v>
      </c>
      <c r="N13" s="370">
        <v>0</v>
      </c>
      <c r="O13" s="370">
        <v>0</v>
      </c>
      <c r="P13" s="370">
        <v>0</v>
      </c>
      <c r="Q13" s="370">
        <v>0</v>
      </c>
      <c r="R13" s="370">
        <v>0</v>
      </c>
      <c r="S13" s="371">
        <v>0</v>
      </c>
    </row>
    <row r="14" spans="2:19">
      <c r="B14" s="368">
        <v>7</v>
      </c>
      <c r="C14" s="369" t="s">
        <v>1031</v>
      </c>
      <c r="D14" s="370">
        <v>56</v>
      </c>
      <c r="E14" s="370">
        <v>0</v>
      </c>
      <c r="F14" s="370">
        <v>0</v>
      </c>
      <c r="G14" s="370">
        <v>42</v>
      </c>
      <c r="H14" s="370">
        <v>0</v>
      </c>
      <c r="I14" s="370">
        <v>-2</v>
      </c>
      <c r="J14" s="370">
        <v>-2</v>
      </c>
      <c r="K14" s="370">
        <v>0</v>
      </c>
      <c r="L14" s="370">
        <v>86718</v>
      </c>
      <c r="M14" s="370">
        <v>78133</v>
      </c>
      <c r="N14" s="370">
        <v>0</v>
      </c>
      <c r="O14" s="370">
        <v>17</v>
      </c>
      <c r="P14" s="370">
        <v>4</v>
      </c>
      <c r="Q14" s="370">
        <v>30</v>
      </c>
      <c r="R14" s="370">
        <v>5</v>
      </c>
      <c r="S14" s="371">
        <v>12</v>
      </c>
    </row>
    <row r="15" spans="2:19">
      <c r="B15" s="368">
        <v>8</v>
      </c>
      <c r="C15" s="369" t="s">
        <v>1032</v>
      </c>
      <c r="D15" s="370">
        <v>0</v>
      </c>
      <c r="E15" s="370">
        <v>0</v>
      </c>
      <c r="F15" s="370">
        <v>0</v>
      </c>
      <c r="G15" s="370">
        <v>0</v>
      </c>
      <c r="H15" s="370">
        <v>0</v>
      </c>
      <c r="I15" s="370">
        <v>0</v>
      </c>
      <c r="J15" s="370">
        <v>0</v>
      </c>
      <c r="K15" s="370">
        <v>0</v>
      </c>
      <c r="L15" s="370">
        <v>0</v>
      </c>
      <c r="M15" s="370">
        <v>0</v>
      </c>
      <c r="N15" s="370">
        <v>0</v>
      </c>
      <c r="O15" s="370">
        <v>0</v>
      </c>
      <c r="P15" s="370">
        <v>0</v>
      </c>
      <c r="Q15" s="370">
        <v>0</v>
      </c>
      <c r="R15" s="370">
        <v>0</v>
      </c>
      <c r="S15" s="371">
        <v>0</v>
      </c>
    </row>
    <row r="16" spans="2:19">
      <c r="B16" s="364">
        <v>9</v>
      </c>
      <c r="C16" s="365" t="s">
        <v>1012</v>
      </c>
      <c r="D16" s="366">
        <v>510</v>
      </c>
      <c r="E16" s="366">
        <v>0</v>
      </c>
      <c r="F16" s="366">
        <v>0</v>
      </c>
      <c r="G16" s="366">
        <v>114</v>
      </c>
      <c r="H16" s="366">
        <v>42</v>
      </c>
      <c r="I16" s="366">
        <v>-25</v>
      </c>
      <c r="J16" s="366">
        <v>-3</v>
      </c>
      <c r="K16" s="366">
        <v>-21</v>
      </c>
      <c r="L16" s="366">
        <v>324616</v>
      </c>
      <c r="M16" s="366">
        <v>265447</v>
      </c>
      <c r="N16" s="366">
        <v>0</v>
      </c>
      <c r="O16" s="366">
        <v>186</v>
      </c>
      <c r="P16" s="366">
        <v>113</v>
      </c>
      <c r="Q16" s="366">
        <v>143</v>
      </c>
      <c r="R16" s="366">
        <v>68</v>
      </c>
      <c r="S16" s="367">
        <v>10</v>
      </c>
    </row>
    <row r="17" spans="2:19">
      <c r="B17" s="368">
        <v>10</v>
      </c>
      <c r="C17" s="369" t="s">
        <v>1033</v>
      </c>
      <c r="D17" s="370">
        <v>101</v>
      </c>
      <c r="E17" s="370">
        <v>0</v>
      </c>
      <c r="F17" s="370">
        <v>0</v>
      </c>
      <c r="G17" s="370">
        <v>17</v>
      </c>
      <c r="H17" s="370">
        <v>8</v>
      </c>
      <c r="I17" s="370">
        <v>-5</v>
      </c>
      <c r="J17" s="370">
        <v>-1</v>
      </c>
      <c r="K17" s="370">
        <v>-4</v>
      </c>
      <c r="L17" s="370">
        <v>35148</v>
      </c>
      <c r="M17" s="370">
        <v>27239</v>
      </c>
      <c r="N17" s="370">
        <v>0</v>
      </c>
      <c r="O17" s="370">
        <v>30</v>
      </c>
      <c r="P17" s="370">
        <v>25</v>
      </c>
      <c r="Q17" s="370">
        <v>35</v>
      </c>
      <c r="R17" s="370">
        <v>11</v>
      </c>
      <c r="S17" s="371">
        <v>10</v>
      </c>
    </row>
    <row r="18" spans="2:19">
      <c r="B18" s="368">
        <v>11</v>
      </c>
      <c r="C18" s="369" t="s">
        <v>1034</v>
      </c>
      <c r="D18" s="370">
        <v>23</v>
      </c>
      <c r="E18" s="370">
        <v>0</v>
      </c>
      <c r="F18" s="370">
        <v>0</v>
      </c>
      <c r="G18" s="370">
        <v>5</v>
      </c>
      <c r="H18" s="370">
        <v>3</v>
      </c>
      <c r="I18" s="370">
        <v>-3</v>
      </c>
      <c r="J18" s="370">
        <v>0</v>
      </c>
      <c r="K18" s="370">
        <v>-3</v>
      </c>
      <c r="L18" s="370">
        <v>6813</v>
      </c>
      <c r="M18" s="370">
        <v>4757</v>
      </c>
      <c r="N18" s="370">
        <v>0</v>
      </c>
      <c r="O18" s="370">
        <v>2</v>
      </c>
      <c r="P18" s="370">
        <v>6</v>
      </c>
      <c r="Q18" s="370">
        <v>12</v>
      </c>
      <c r="R18" s="370">
        <v>3</v>
      </c>
      <c r="S18" s="371">
        <v>13</v>
      </c>
    </row>
    <row r="19" spans="2:19">
      <c r="B19" s="368">
        <v>12</v>
      </c>
      <c r="C19" s="369" t="s">
        <v>1035</v>
      </c>
      <c r="D19" s="370">
        <v>0</v>
      </c>
      <c r="E19" s="370">
        <v>0</v>
      </c>
      <c r="F19" s="370">
        <v>0</v>
      </c>
      <c r="G19" s="370">
        <v>0</v>
      </c>
      <c r="H19" s="370">
        <v>0</v>
      </c>
      <c r="I19" s="370">
        <v>0</v>
      </c>
      <c r="J19" s="370">
        <v>0</v>
      </c>
      <c r="K19" s="370">
        <v>0</v>
      </c>
      <c r="L19" s="370">
        <v>0</v>
      </c>
      <c r="M19" s="370">
        <v>0</v>
      </c>
      <c r="N19" s="370">
        <v>0</v>
      </c>
      <c r="O19" s="370">
        <v>0</v>
      </c>
      <c r="P19" s="370">
        <v>0</v>
      </c>
      <c r="Q19" s="370">
        <v>0</v>
      </c>
      <c r="R19" s="370">
        <v>0</v>
      </c>
      <c r="S19" s="371">
        <v>0</v>
      </c>
    </row>
    <row r="20" spans="2:19">
      <c r="B20" s="368">
        <v>13</v>
      </c>
      <c r="C20" s="369" t="s">
        <v>1036</v>
      </c>
      <c r="D20" s="370">
        <v>4</v>
      </c>
      <c r="E20" s="370">
        <v>0</v>
      </c>
      <c r="F20" s="370">
        <v>0</v>
      </c>
      <c r="G20" s="370">
        <v>2</v>
      </c>
      <c r="H20" s="370">
        <v>0</v>
      </c>
      <c r="I20" s="370">
        <v>0</v>
      </c>
      <c r="J20" s="370">
        <v>0</v>
      </c>
      <c r="K20" s="370">
        <v>0</v>
      </c>
      <c r="L20" s="370">
        <v>3774</v>
      </c>
      <c r="M20" s="370">
        <v>3191</v>
      </c>
      <c r="N20" s="370">
        <v>0</v>
      </c>
      <c r="O20" s="370">
        <v>2</v>
      </c>
      <c r="P20" s="370">
        <v>1</v>
      </c>
      <c r="Q20" s="370">
        <v>0</v>
      </c>
      <c r="R20" s="370">
        <v>1</v>
      </c>
      <c r="S20" s="371">
        <v>11</v>
      </c>
    </row>
    <row r="21" spans="2:19">
      <c r="B21" s="368">
        <v>14</v>
      </c>
      <c r="C21" s="369" t="s">
        <v>1037</v>
      </c>
      <c r="D21" s="370">
        <v>7</v>
      </c>
      <c r="E21" s="370">
        <v>0</v>
      </c>
      <c r="F21" s="370">
        <v>0</v>
      </c>
      <c r="G21" s="370">
        <v>2</v>
      </c>
      <c r="H21" s="370">
        <v>2</v>
      </c>
      <c r="I21" s="370">
        <v>0</v>
      </c>
      <c r="J21" s="370">
        <v>0</v>
      </c>
      <c r="K21" s="370">
        <v>0</v>
      </c>
      <c r="L21" s="370">
        <v>3940</v>
      </c>
      <c r="M21" s="370">
        <v>3376</v>
      </c>
      <c r="N21" s="370">
        <v>0</v>
      </c>
      <c r="O21" s="370">
        <v>4</v>
      </c>
      <c r="P21" s="370">
        <v>1</v>
      </c>
      <c r="Q21" s="370">
        <v>0</v>
      </c>
      <c r="R21" s="370">
        <v>2</v>
      </c>
      <c r="S21" s="371">
        <v>10</v>
      </c>
    </row>
    <row r="22" spans="2:19">
      <c r="B22" s="368">
        <v>15</v>
      </c>
      <c r="C22" s="369" t="s">
        <v>1038</v>
      </c>
      <c r="D22" s="370">
        <v>1</v>
      </c>
      <c r="E22" s="370">
        <v>0</v>
      </c>
      <c r="F22" s="370">
        <v>0</v>
      </c>
      <c r="G22" s="370">
        <v>0</v>
      </c>
      <c r="H22" s="370">
        <v>0</v>
      </c>
      <c r="I22" s="370">
        <v>0</v>
      </c>
      <c r="J22" s="370">
        <v>0</v>
      </c>
      <c r="K22" s="370">
        <v>0</v>
      </c>
      <c r="L22" s="370">
        <v>779</v>
      </c>
      <c r="M22" s="370">
        <v>665</v>
      </c>
      <c r="N22" s="370">
        <v>0</v>
      </c>
      <c r="O22" s="370">
        <v>0</v>
      </c>
      <c r="P22" s="370">
        <v>0</v>
      </c>
      <c r="Q22" s="370">
        <v>0</v>
      </c>
      <c r="R22" s="370">
        <v>1</v>
      </c>
      <c r="S22" s="371">
        <v>20</v>
      </c>
    </row>
    <row r="23" spans="2:19">
      <c r="B23" s="368">
        <v>16</v>
      </c>
      <c r="C23" s="369" t="s">
        <v>1039</v>
      </c>
      <c r="D23" s="370">
        <v>96</v>
      </c>
      <c r="E23" s="370">
        <v>0</v>
      </c>
      <c r="F23" s="370">
        <v>0</v>
      </c>
      <c r="G23" s="370">
        <v>25</v>
      </c>
      <c r="H23" s="370">
        <v>10</v>
      </c>
      <c r="I23" s="370">
        <v>-4</v>
      </c>
      <c r="J23" s="370">
        <v>-1</v>
      </c>
      <c r="K23" s="370">
        <v>-3</v>
      </c>
      <c r="L23" s="370">
        <v>9074</v>
      </c>
      <c r="M23" s="370">
        <v>2845</v>
      </c>
      <c r="N23" s="370">
        <v>0</v>
      </c>
      <c r="O23" s="370">
        <v>26</v>
      </c>
      <c r="P23" s="370">
        <v>24</v>
      </c>
      <c r="Q23" s="370">
        <v>41</v>
      </c>
      <c r="R23" s="370">
        <v>5</v>
      </c>
      <c r="S23" s="371">
        <v>10</v>
      </c>
    </row>
    <row r="24" spans="2:19">
      <c r="B24" s="368">
        <v>17</v>
      </c>
      <c r="C24" s="369" t="s">
        <v>1040</v>
      </c>
      <c r="D24" s="370">
        <v>5</v>
      </c>
      <c r="E24" s="370">
        <v>0</v>
      </c>
      <c r="F24" s="370">
        <v>0</v>
      </c>
      <c r="G24" s="370">
        <v>1</v>
      </c>
      <c r="H24" s="370">
        <v>0</v>
      </c>
      <c r="I24" s="370">
        <v>0</v>
      </c>
      <c r="J24" s="370">
        <v>0</v>
      </c>
      <c r="K24" s="370">
        <v>0</v>
      </c>
      <c r="L24" s="370">
        <v>2366</v>
      </c>
      <c r="M24" s="370">
        <v>1305</v>
      </c>
      <c r="N24" s="370">
        <v>0</v>
      </c>
      <c r="O24" s="370">
        <v>2</v>
      </c>
      <c r="P24" s="370">
        <v>1</v>
      </c>
      <c r="Q24" s="370">
        <v>2</v>
      </c>
      <c r="R24" s="370">
        <v>0</v>
      </c>
      <c r="S24" s="371">
        <v>10</v>
      </c>
    </row>
    <row r="25" spans="2:19">
      <c r="B25" s="368">
        <v>18</v>
      </c>
      <c r="C25" s="369" t="s">
        <v>1041</v>
      </c>
      <c r="D25" s="370">
        <v>6</v>
      </c>
      <c r="E25" s="370">
        <v>0</v>
      </c>
      <c r="F25" s="370">
        <v>0</v>
      </c>
      <c r="G25" s="370">
        <v>1</v>
      </c>
      <c r="H25" s="370">
        <v>0</v>
      </c>
      <c r="I25" s="370">
        <v>0</v>
      </c>
      <c r="J25" s="370">
        <v>0</v>
      </c>
      <c r="K25" s="370">
        <v>0</v>
      </c>
      <c r="L25" s="370">
        <v>193</v>
      </c>
      <c r="M25" s="370">
        <v>28</v>
      </c>
      <c r="N25" s="370">
        <v>0</v>
      </c>
      <c r="O25" s="370">
        <v>4</v>
      </c>
      <c r="P25" s="370">
        <v>1</v>
      </c>
      <c r="Q25" s="370">
        <v>0</v>
      </c>
      <c r="R25" s="370">
        <v>1</v>
      </c>
      <c r="S25" s="371">
        <v>7</v>
      </c>
    </row>
    <row r="26" spans="2:19">
      <c r="B26" s="368">
        <v>19</v>
      </c>
      <c r="C26" s="369" t="s">
        <v>1042</v>
      </c>
      <c r="D26" s="370">
        <v>0</v>
      </c>
      <c r="E26" s="370">
        <v>0</v>
      </c>
      <c r="F26" s="370">
        <v>0</v>
      </c>
      <c r="G26" s="370">
        <v>0</v>
      </c>
      <c r="H26" s="370">
        <v>0</v>
      </c>
      <c r="I26" s="370">
        <v>0</v>
      </c>
      <c r="J26" s="370">
        <v>0</v>
      </c>
      <c r="K26" s="370">
        <v>0</v>
      </c>
      <c r="L26" s="370">
        <v>0</v>
      </c>
      <c r="M26" s="370">
        <v>0</v>
      </c>
      <c r="N26" s="370">
        <v>0</v>
      </c>
      <c r="O26" s="370">
        <v>0</v>
      </c>
      <c r="P26" s="370">
        <v>0</v>
      </c>
      <c r="Q26" s="370">
        <v>0</v>
      </c>
      <c r="R26" s="370">
        <v>0</v>
      </c>
      <c r="S26" s="371">
        <v>0</v>
      </c>
    </row>
    <row r="27" spans="2:19">
      <c r="B27" s="368">
        <v>20</v>
      </c>
      <c r="C27" s="369" t="s">
        <v>1043</v>
      </c>
      <c r="D27" s="370">
        <v>5</v>
      </c>
      <c r="E27" s="370">
        <v>0</v>
      </c>
      <c r="F27" s="370">
        <v>0</v>
      </c>
      <c r="G27" s="370">
        <v>1</v>
      </c>
      <c r="H27" s="370">
        <v>0</v>
      </c>
      <c r="I27" s="370">
        <v>0</v>
      </c>
      <c r="J27" s="370">
        <v>0</v>
      </c>
      <c r="K27" s="370">
        <v>0</v>
      </c>
      <c r="L27" s="370">
        <v>3495</v>
      </c>
      <c r="M27" s="370">
        <v>2565</v>
      </c>
      <c r="N27" s="370">
        <v>0</v>
      </c>
      <c r="O27" s="370">
        <v>1</v>
      </c>
      <c r="P27" s="370">
        <v>3</v>
      </c>
      <c r="Q27" s="370">
        <v>0</v>
      </c>
      <c r="R27" s="370">
        <v>1</v>
      </c>
      <c r="S27" s="371">
        <v>9</v>
      </c>
    </row>
    <row r="28" spans="2:19">
      <c r="B28" s="368">
        <v>21</v>
      </c>
      <c r="C28" s="369" t="s">
        <v>1044</v>
      </c>
      <c r="D28" s="370">
        <v>0</v>
      </c>
      <c r="E28" s="370">
        <v>0</v>
      </c>
      <c r="F28" s="370">
        <v>0</v>
      </c>
      <c r="G28" s="370">
        <v>0</v>
      </c>
      <c r="H28" s="370">
        <v>0</v>
      </c>
      <c r="I28" s="370">
        <v>0</v>
      </c>
      <c r="J28" s="370">
        <v>0</v>
      </c>
      <c r="K28" s="370">
        <v>0</v>
      </c>
      <c r="L28" s="370">
        <v>7</v>
      </c>
      <c r="M28" s="370">
        <v>6</v>
      </c>
      <c r="N28" s="370">
        <v>0</v>
      </c>
      <c r="O28" s="370">
        <v>0</v>
      </c>
      <c r="P28" s="370">
        <v>0</v>
      </c>
      <c r="Q28" s="370">
        <v>0</v>
      </c>
      <c r="R28" s="370">
        <v>0</v>
      </c>
      <c r="S28" s="371">
        <v>17</v>
      </c>
    </row>
    <row r="29" spans="2:19">
      <c r="B29" s="368">
        <v>22</v>
      </c>
      <c r="C29" s="369" t="s">
        <v>1045</v>
      </c>
      <c r="D29" s="370">
        <v>17</v>
      </c>
      <c r="E29" s="370">
        <v>0</v>
      </c>
      <c r="F29" s="370">
        <v>0</v>
      </c>
      <c r="G29" s="370">
        <v>8</v>
      </c>
      <c r="H29" s="370">
        <v>0</v>
      </c>
      <c r="I29" s="370">
        <v>0</v>
      </c>
      <c r="J29" s="370">
        <v>0</v>
      </c>
      <c r="K29" s="370">
        <v>0</v>
      </c>
      <c r="L29" s="370">
        <v>7435</v>
      </c>
      <c r="M29" s="370">
        <v>6165</v>
      </c>
      <c r="N29" s="370">
        <v>0</v>
      </c>
      <c r="O29" s="370">
        <v>10</v>
      </c>
      <c r="P29" s="370">
        <v>4</v>
      </c>
      <c r="Q29" s="370">
        <v>2</v>
      </c>
      <c r="R29" s="370">
        <v>1</v>
      </c>
      <c r="S29" s="371">
        <v>6</v>
      </c>
    </row>
    <row r="30" spans="2:19">
      <c r="B30" s="368">
        <v>23</v>
      </c>
      <c r="C30" s="369" t="s">
        <v>1046</v>
      </c>
      <c r="D30" s="370">
        <v>24</v>
      </c>
      <c r="E30" s="370">
        <v>0</v>
      </c>
      <c r="F30" s="370">
        <v>0</v>
      </c>
      <c r="G30" s="370">
        <v>7</v>
      </c>
      <c r="H30" s="370">
        <v>0</v>
      </c>
      <c r="I30" s="370">
        <v>-1</v>
      </c>
      <c r="J30" s="370">
        <v>0</v>
      </c>
      <c r="K30" s="370">
        <v>0</v>
      </c>
      <c r="L30" s="370">
        <v>115283</v>
      </c>
      <c r="M30" s="370">
        <v>89733</v>
      </c>
      <c r="N30" s="370">
        <v>0</v>
      </c>
      <c r="O30" s="370">
        <v>11</v>
      </c>
      <c r="P30" s="370">
        <v>4</v>
      </c>
      <c r="Q30" s="370">
        <v>3</v>
      </c>
      <c r="R30" s="370">
        <v>6</v>
      </c>
      <c r="S30" s="371">
        <v>10</v>
      </c>
    </row>
    <row r="31" spans="2:19">
      <c r="B31" s="368">
        <v>24</v>
      </c>
      <c r="C31" s="369" t="s">
        <v>1047</v>
      </c>
      <c r="D31" s="370">
        <v>4</v>
      </c>
      <c r="E31" s="370">
        <v>0</v>
      </c>
      <c r="F31" s="370">
        <v>0</v>
      </c>
      <c r="G31" s="370">
        <v>1</v>
      </c>
      <c r="H31" s="370">
        <v>0</v>
      </c>
      <c r="I31" s="370">
        <v>0</v>
      </c>
      <c r="J31" s="370">
        <v>0</v>
      </c>
      <c r="K31" s="370">
        <v>0</v>
      </c>
      <c r="L31" s="370">
        <v>37379</v>
      </c>
      <c r="M31" s="370">
        <v>34360</v>
      </c>
      <c r="N31" s="370">
        <v>0</v>
      </c>
      <c r="O31" s="370">
        <v>3</v>
      </c>
      <c r="P31" s="370">
        <v>0</v>
      </c>
      <c r="Q31" s="370">
        <v>0</v>
      </c>
      <c r="R31" s="370">
        <v>1</v>
      </c>
      <c r="S31" s="371">
        <v>7</v>
      </c>
    </row>
    <row r="32" spans="2:19">
      <c r="B32" s="368">
        <v>25</v>
      </c>
      <c r="C32" s="369" t="s">
        <v>1048</v>
      </c>
      <c r="D32" s="370">
        <v>72</v>
      </c>
      <c r="E32" s="370">
        <v>0</v>
      </c>
      <c r="F32" s="370">
        <v>0</v>
      </c>
      <c r="G32" s="370">
        <v>20</v>
      </c>
      <c r="H32" s="370">
        <v>9</v>
      </c>
      <c r="I32" s="370">
        <v>-6</v>
      </c>
      <c r="J32" s="370">
        <v>-1</v>
      </c>
      <c r="K32" s="370">
        <v>-5</v>
      </c>
      <c r="L32" s="370">
        <v>12145</v>
      </c>
      <c r="M32" s="370">
        <v>8864</v>
      </c>
      <c r="N32" s="370">
        <v>0</v>
      </c>
      <c r="O32" s="370">
        <v>25</v>
      </c>
      <c r="P32" s="370">
        <v>20</v>
      </c>
      <c r="Q32" s="370">
        <v>12</v>
      </c>
      <c r="R32" s="370">
        <v>15</v>
      </c>
      <c r="S32" s="371">
        <v>11</v>
      </c>
    </row>
    <row r="33" spans="2:19">
      <c r="B33" s="368">
        <v>26</v>
      </c>
      <c r="C33" s="369" t="s">
        <v>1049</v>
      </c>
      <c r="D33" s="370">
        <v>22</v>
      </c>
      <c r="E33" s="370">
        <v>0</v>
      </c>
      <c r="F33" s="370">
        <v>0</v>
      </c>
      <c r="G33" s="370">
        <v>4</v>
      </c>
      <c r="H33" s="370">
        <v>4</v>
      </c>
      <c r="I33" s="370">
        <v>-2</v>
      </c>
      <c r="J33" s="370">
        <v>0</v>
      </c>
      <c r="K33" s="370">
        <v>-2</v>
      </c>
      <c r="L33" s="370">
        <v>4340</v>
      </c>
      <c r="M33" s="370">
        <v>3311</v>
      </c>
      <c r="N33" s="370">
        <v>0</v>
      </c>
      <c r="O33" s="370">
        <v>12</v>
      </c>
      <c r="P33" s="370">
        <v>1</v>
      </c>
      <c r="Q33" s="370">
        <v>6</v>
      </c>
      <c r="R33" s="370">
        <v>3</v>
      </c>
      <c r="S33" s="371">
        <v>9</v>
      </c>
    </row>
    <row r="34" spans="2:19">
      <c r="B34" s="368">
        <v>27</v>
      </c>
      <c r="C34" s="369" t="s">
        <v>1050</v>
      </c>
      <c r="D34" s="370">
        <v>13</v>
      </c>
      <c r="E34" s="370">
        <v>0</v>
      </c>
      <c r="F34" s="370">
        <v>0</v>
      </c>
      <c r="G34" s="370">
        <v>0</v>
      </c>
      <c r="H34" s="370">
        <v>0</v>
      </c>
      <c r="I34" s="370">
        <v>0</v>
      </c>
      <c r="J34" s="370">
        <v>0</v>
      </c>
      <c r="K34" s="370">
        <v>0</v>
      </c>
      <c r="L34" s="370">
        <v>22176</v>
      </c>
      <c r="M34" s="370">
        <v>21687</v>
      </c>
      <c r="N34" s="370">
        <v>0</v>
      </c>
      <c r="O34" s="370">
        <v>11</v>
      </c>
      <c r="P34" s="370">
        <v>0</v>
      </c>
      <c r="Q34" s="370">
        <v>1</v>
      </c>
      <c r="R34" s="370">
        <v>1</v>
      </c>
      <c r="S34" s="371">
        <v>5</v>
      </c>
    </row>
    <row r="35" spans="2:19">
      <c r="B35" s="368">
        <v>28</v>
      </c>
      <c r="C35" s="369" t="s">
        <v>1051</v>
      </c>
      <c r="D35" s="370">
        <v>46</v>
      </c>
      <c r="E35" s="370">
        <v>0</v>
      </c>
      <c r="F35" s="370">
        <v>0</v>
      </c>
      <c r="G35" s="370">
        <v>10</v>
      </c>
      <c r="H35" s="370">
        <v>4</v>
      </c>
      <c r="I35" s="370">
        <v>-3</v>
      </c>
      <c r="J35" s="370">
        <v>0</v>
      </c>
      <c r="K35" s="370">
        <v>-3</v>
      </c>
      <c r="L35" s="370">
        <v>49242</v>
      </c>
      <c r="M35" s="370">
        <v>47672</v>
      </c>
      <c r="N35" s="370">
        <v>0</v>
      </c>
      <c r="O35" s="370">
        <v>23</v>
      </c>
      <c r="P35" s="370">
        <v>10</v>
      </c>
      <c r="Q35" s="370">
        <v>6</v>
      </c>
      <c r="R35" s="370">
        <v>7</v>
      </c>
      <c r="S35" s="371">
        <v>8</v>
      </c>
    </row>
    <row r="36" spans="2:19">
      <c r="B36" s="368">
        <v>29</v>
      </c>
      <c r="C36" s="369" t="s">
        <v>1052</v>
      </c>
      <c r="D36" s="370">
        <v>8</v>
      </c>
      <c r="E36" s="370">
        <v>0</v>
      </c>
      <c r="F36" s="370">
        <v>0</v>
      </c>
      <c r="G36" s="370">
        <v>2</v>
      </c>
      <c r="H36" s="370">
        <v>0</v>
      </c>
      <c r="I36" s="370">
        <v>0</v>
      </c>
      <c r="J36" s="370">
        <v>0</v>
      </c>
      <c r="K36" s="370">
        <v>0</v>
      </c>
      <c r="L36" s="370">
        <v>2421</v>
      </c>
      <c r="M36" s="370">
        <v>2123</v>
      </c>
      <c r="N36" s="370">
        <v>0</v>
      </c>
      <c r="O36" s="370">
        <v>1</v>
      </c>
      <c r="P36" s="370">
        <v>2</v>
      </c>
      <c r="Q36" s="370">
        <v>3</v>
      </c>
      <c r="R36" s="370">
        <v>2</v>
      </c>
      <c r="S36" s="371">
        <v>15</v>
      </c>
    </row>
    <row r="37" spans="2:19">
      <c r="B37" s="368">
        <v>30</v>
      </c>
      <c r="C37" s="369" t="s">
        <v>1053</v>
      </c>
      <c r="D37" s="370">
        <v>4</v>
      </c>
      <c r="E37" s="370">
        <v>0</v>
      </c>
      <c r="F37" s="370">
        <v>0</v>
      </c>
      <c r="G37" s="370">
        <v>2</v>
      </c>
      <c r="H37" s="370">
        <v>0</v>
      </c>
      <c r="I37" s="370">
        <v>0</v>
      </c>
      <c r="J37" s="370">
        <v>0</v>
      </c>
      <c r="K37" s="370">
        <v>0</v>
      </c>
      <c r="L37" s="370">
        <v>788</v>
      </c>
      <c r="M37" s="370">
        <v>706</v>
      </c>
      <c r="N37" s="370">
        <v>0</v>
      </c>
      <c r="O37" s="370">
        <v>2</v>
      </c>
      <c r="P37" s="370">
        <v>0</v>
      </c>
      <c r="Q37" s="370">
        <v>2</v>
      </c>
      <c r="R37" s="370">
        <v>0</v>
      </c>
      <c r="S37" s="371">
        <v>8</v>
      </c>
    </row>
    <row r="38" spans="2:19">
      <c r="B38" s="368">
        <v>31</v>
      </c>
      <c r="C38" s="369" t="s">
        <v>1054</v>
      </c>
      <c r="D38" s="370">
        <v>21</v>
      </c>
      <c r="E38" s="370">
        <v>0</v>
      </c>
      <c r="F38" s="370">
        <v>0</v>
      </c>
      <c r="G38" s="370">
        <v>5</v>
      </c>
      <c r="H38" s="370">
        <v>1</v>
      </c>
      <c r="I38" s="370">
        <v>0</v>
      </c>
      <c r="J38" s="370">
        <v>0</v>
      </c>
      <c r="K38" s="370">
        <v>0</v>
      </c>
      <c r="L38" s="370">
        <v>4244</v>
      </c>
      <c r="M38" s="370">
        <v>2524</v>
      </c>
      <c r="N38" s="370">
        <v>0</v>
      </c>
      <c r="O38" s="370">
        <v>6</v>
      </c>
      <c r="P38" s="370">
        <v>5</v>
      </c>
      <c r="Q38" s="370">
        <v>6</v>
      </c>
      <c r="R38" s="370">
        <v>4</v>
      </c>
      <c r="S38" s="371">
        <v>11</v>
      </c>
    </row>
    <row r="39" spans="2:19">
      <c r="B39" s="368">
        <v>32</v>
      </c>
      <c r="C39" s="369" t="s">
        <v>1055</v>
      </c>
      <c r="D39" s="370">
        <v>4</v>
      </c>
      <c r="E39" s="370">
        <v>0</v>
      </c>
      <c r="F39" s="370">
        <v>0</v>
      </c>
      <c r="G39" s="370">
        <v>0</v>
      </c>
      <c r="H39" s="370">
        <v>0</v>
      </c>
      <c r="I39" s="370">
        <v>0</v>
      </c>
      <c r="J39" s="370">
        <v>0</v>
      </c>
      <c r="K39" s="370">
        <v>0</v>
      </c>
      <c r="L39" s="370">
        <v>751</v>
      </c>
      <c r="M39" s="370">
        <v>558</v>
      </c>
      <c r="N39" s="370">
        <v>0</v>
      </c>
      <c r="O39" s="370">
        <v>1</v>
      </c>
      <c r="P39" s="370">
        <v>2</v>
      </c>
      <c r="Q39" s="370">
        <v>1</v>
      </c>
      <c r="R39" s="370">
        <v>0</v>
      </c>
      <c r="S39" s="371">
        <v>8</v>
      </c>
    </row>
    <row r="40" spans="2:19">
      <c r="B40" s="368">
        <v>33</v>
      </c>
      <c r="C40" s="369" t="s">
        <v>1056</v>
      </c>
      <c r="D40" s="370">
        <v>27</v>
      </c>
      <c r="E40" s="370">
        <v>0</v>
      </c>
      <c r="F40" s="370">
        <v>0</v>
      </c>
      <c r="G40" s="370">
        <v>1</v>
      </c>
      <c r="H40" s="370">
        <v>1</v>
      </c>
      <c r="I40" s="370">
        <v>-1</v>
      </c>
      <c r="J40" s="370">
        <v>0</v>
      </c>
      <c r="K40" s="370">
        <v>-1</v>
      </c>
      <c r="L40" s="370">
        <v>2823</v>
      </c>
      <c r="M40" s="370">
        <v>1767</v>
      </c>
      <c r="N40" s="370">
        <v>0</v>
      </c>
      <c r="O40" s="370">
        <v>10</v>
      </c>
      <c r="P40" s="370">
        <v>3</v>
      </c>
      <c r="Q40" s="370">
        <v>11</v>
      </c>
      <c r="R40" s="370">
        <v>3</v>
      </c>
      <c r="S40" s="371">
        <v>10</v>
      </c>
    </row>
    <row r="41" spans="2:19">
      <c r="B41" s="364">
        <v>34</v>
      </c>
      <c r="C41" s="365" t="s">
        <v>1013</v>
      </c>
      <c r="D41" s="366">
        <v>314</v>
      </c>
      <c r="E41" s="366">
        <v>0</v>
      </c>
      <c r="F41" s="366">
        <v>0</v>
      </c>
      <c r="G41" s="366">
        <v>79</v>
      </c>
      <c r="H41" s="366">
        <v>5</v>
      </c>
      <c r="I41" s="366">
        <v>-6</v>
      </c>
      <c r="J41" s="366">
        <v>-3</v>
      </c>
      <c r="K41" s="366">
        <v>0</v>
      </c>
      <c r="L41" s="366">
        <v>14977</v>
      </c>
      <c r="M41" s="366">
        <v>2235</v>
      </c>
      <c r="N41" s="366">
        <v>0</v>
      </c>
      <c r="O41" s="366">
        <v>40</v>
      </c>
      <c r="P41" s="366">
        <v>37</v>
      </c>
      <c r="Q41" s="366">
        <v>214</v>
      </c>
      <c r="R41" s="366">
        <v>23</v>
      </c>
      <c r="S41" s="367">
        <v>13</v>
      </c>
    </row>
    <row r="42" spans="2:19">
      <c r="B42" s="368">
        <v>35</v>
      </c>
      <c r="C42" s="372" t="s">
        <v>1057</v>
      </c>
      <c r="D42" s="370">
        <v>212</v>
      </c>
      <c r="E42" s="370">
        <v>0</v>
      </c>
      <c r="F42" s="370">
        <v>0</v>
      </c>
      <c r="G42" s="370">
        <v>49</v>
      </c>
      <c r="H42" s="370">
        <v>4</v>
      </c>
      <c r="I42" s="370">
        <v>-4</v>
      </c>
      <c r="J42" s="370">
        <v>-2</v>
      </c>
      <c r="K42" s="370">
        <v>0</v>
      </c>
      <c r="L42" s="370">
        <v>11858</v>
      </c>
      <c r="M42" s="370">
        <v>1644</v>
      </c>
      <c r="N42" s="370">
        <v>0</v>
      </c>
      <c r="O42" s="370">
        <v>18</v>
      </c>
      <c r="P42" s="370">
        <v>22</v>
      </c>
      <c r="Q42" s="370">
        <v>163</v>
      </c>
      <c r="R42" s="370">
        <v>9</v>
      </c>
      <c r="S42" s="371">
        <v>14</v>
      </c>
    </row>
    <row r="43" spans="2:19">
      <c r="B43" s="368">
        <v>36</v>
      </c>
      <c r="C43" s="372" t="s">
        <v>1058</v>
      </c>
      <c r="D43" s="370">
        <v>177</v>
      </c>
      <c r="E43" s="370">
        <v>0</v>
      </c>
      <c r="F43" s="370">
        <v>0</v>
      </c>
      <c r="G43" s="370">
        <v>41</v>
      </c>
      <c r="H43" s="370">
        <v>4</v>
      </c>
      <c r="I43" s="370">
        <v>-4</v>
      </c>
      <c r="J43" s="370">
        <v>-2</v>
      </c>
      <c r="K43" s="370">
        <v>0</v>
      </c>
      <c r="L43" s="370">
        <v>9412</v>
      </c>
      <c r="M43" s="370">
        <v>1109</v>
      </c>
      <c r="N43" s="370">
        <v>0</v>
      </c>
      <c r="O43" s="370">
        <v>12</v>
      </c>
      <c r="P43" s="370">
        <v>21</v>
      </c>
      <c r="Q43" s="370">
        <v>137</v>
      </c>
      <c r="R43" s="370">
        <v>7</v>
      </c>
      <c r="S43" s="371">
        <v>15</v>
      </c>
    </row>
    <row r="44" spans="2:19">
      <c r="B44" s="368">
        <v>37</v>
      </c>
      <c r="C44" s="372" t="s">
        <v>1059</v>
      </c>
      <c r="D44" s="370">
        <v>0</v>
      </c>
      <c r="E44" s="370">
        <v>0</v>
      </c>
      <c r="F44" s="370">
        <v>0</v>
      </c>
      <c r="G44" s="370">
        <v>0</v>
      </c>
      <c r="H44" s="370">
        <v>0</v>
      </c>
      <c r="I44" s="370">
        <v>0</v>
      </c>
      <c r="J44" s="370">
        <v>0</v>
      </c>
      <c r="K44" s="370">
        <v>0</v>
      </c>
      <c r="L44" s="370">
        <v>0</v>
      </c>
      <c r="M44" s="370">
        <v>0</v>
      </c>
      <c r="N44" s="370">
        <v>0</v>
      </c>
      <c r="O44" s="370">
        <v>0</v>
      </c>
      <c r="P44" s="370">
        <v>0</v>
      </c>
      <c r="Q44" s="370">
        <v>0</v>
      </c>
      <c r="R44" s="370">
        <v>0</v>
      </c>
      <c r="S44" s="371">
        <v>0</v>
      </c>
    </row>
    <row r="45" spans="2:19">
      <c r="B45" s="368">
        <v>38</v>
      </c>
      <c r="C45" s="372" t="s">
        <v>1060</v>
      </c>
      <c r="D45" s="370">
        <v>102</v>
      </c>
      <c r="E45" s="370">
        <v>0</v>
      </c>
      <c r="F45" s="370">
        <v>0</v>
      </c>
      <c r="G45" s="370">
        <v>30</v>
      </c>
      <c r="H45" s="370">
        <v>1</v>
      </c>
      <c r="I45" s="370">
        <v>-2</v>
      </c>
      <c r="J45" s="370">
        <v>-1</v>
      </c>
      <c r="K45" s="370">
        <v>0</v>
      </c>
      <c r="L45" s="370">
        <v>3119</v>
      </c>
      <c r="M45" s="370">
        <v>591</v>
      </c>
      <c r="N45" s="370">
        <v>0</v>
      </c>
      <c r="O45" s="370">
        <v>22</v>
      </c>
      <c r="P45" s="370">
        <v>15</v>
      </c>
      <c r="Q45" s="370">
        <v>51</v>
      </c>
      <c r="R45" s="370">
        <v>14</v>
      </c>
      <c r="S45" s="371">
        <v>12</v>
      </c>
    </row>
    <row r="46" spans="2:19">
      <c r="B46" s="368">
        <v>39</v>
      </c>
      <c r="C46" s="365" t="s">
        <v>1014</v>
      </c>
      <c r="D46" s="366">
        <v>72</v>
      </c>
      <c r="E46" s="366">
        <v>0</v>
      </c>
      <c r="F46" s="366">
        <v>0</v>
      </c>
      <c r="G46" s="366">
        <v>20</v>
      </c>
      <c r="H46" s="366">
        <v>0</v>
      </c>
      <c r="I46" s="366">
        <v>0</v>
      </c>
      <c r="J46" s="366">
        <v>0</v>
      </c>
      <c r="K46" s="366">
        <v>0</v>
      </c>
      <c r="L46" s="366">
        <v>404642</v>
      </c>
      <c r="M46" s="366">
        <v>353161</v>
      </c>
      <c r="N46" s="366">
        <v>0</v>
      </c>
      <c r="O46" s="366">
        <v>22</v>
      </c>
      <c r="P46" s="366">
        <v>25</v>
      </c>
      <c r="Q46" s="366">
        <v>15</v>
      </c>
      <c r="R46" s="366">
        <v>10</v>
      </c>
      <c r="S46" s="367">
        <v>10</v>
      </c>
    </row>
    <row r="47" spans="2:19">
      <c r="B47" s="368">
        <v>40</v>
      </c>
      <c r="C47" s="365" t="s">
        <v>1015</v>
      </c>
      <c r="D47" s="366">
        <v>1013</v>
      </c>
      <c r="E47" s="366">
        <v>0</v>
      </c>
      <c r="F47" s="366">
        <v>0</v>
      </c>
      <c r="G47" s="366">
        <v>479</v>
      </c>
      <c r="H47" s="366">
        <v>220</v>
      </c>
      <c r="I47" s="366">
        <v>-77</v>
      </c>
      <c r="J47" s="366">
        <v>-10</v>
      </c>
      <c r="K47" s="366">
        <v>-67</v>
      </c>
      <c r="L47" s="366">
        <v>167869</v>
      </c>
      <c r="M47" s="366">
        <v>132481</v>
      </c>
      <c r="N47" s="366">
        <v>0</v>
      </c>
      <c r="O47" s="366">
        <v>501</v>
      </c>
      <c r="P47" s="366">
        <v>92</v>
      </c>
      <c r="Q47" s="366">
        <v>198</v>
      </c>
      <c r="R47" s="366">
        <v>222</v>
      </c>
      <c r="S47" s="367">
        <v>10</v>
      </c>
    </row>
    <row r="48" spans="2:19">
      <c r="B48" s="368">
        <v>41</v>
      </c>
      <c r="C48" s="372" t="s">
        <v>1061</v>
      </c>
      <c r="D48" s="370">
        <v>757</v>
      </c>
      <c r="E48" s="370">
        <v>0</v>
      </c>
      <c r="F48" s="370">
        <v>0</v>
      </c>
      <c r="G48" s="370">
        <v>374</v>
      </c>
      <c r="H48" s="370">
        <v>209</v>
      </c>
      <c r="I48" s="370">
        <v>-67</v>
      </c>
      <c r="J48" s="370">
        <v>-7</v>
      </c>
      <c r="K48" s="370">
        <v>-60</v>
      </c>
      <c r="L48" s="370">
        <v>45946</v>
      </c>
      <c r="M48" s="370">
        <v>33453</v>
      </c>
      <c r="N48" s="370">
        <v>0</v>
      </c>
      <c r="O48" s="370">
        <v>420</v>
      </c>
      <c r="P48" s="370">
        <v>51</v>
      </c>
      <c r="Q48" s="370">
        <v>117</v>
      </c>
      <c r="R48" s="370">
        <v>169</v>
      </c>
      <c r="S48" s="371">
        <v>9</v>
      </c>
    </row>
    <row r="49" spans="1:19">
      <c r="B49" s="368">
        <v>42</v>
      </c>
      <c r="C49" s="372" t="s">
        <v>1062</v>
      </c>
      <c r="D49" s="370">
        <v>19</v>
      </c>
      <c r="E49" s="370">
        <v>0</v>
      </c>
      <c r="F49" s="370">
        <v>0</v>
      </c>
      <c r="G49" s="370">
        <v>7</v>
      </c>
      <c r="H49" s="370">
        <v>0</v>
      </c>
      <c r="I49" s="370">
        <v>0</v>
      </c>
      <c r="J49" s="370">
        <v>0</v>
      </c>
      <c r="K49" s="370">
        <v>0</v>
      </c>
      <c r="L49" s="370">
        <v>3764</v>
      </c>
      <c r="M49" s="370">
        <v>2984</v>
      </c>
      <c r="N49" s="370">
        <v>0</v>
      </c>
      <c r="O49" s="370">
        <v>6</v>
      </c>
      <c r="P49" s="370">
        <v>1</v>
      </c>
      <c r="Q49" s="370">
        <v>11</v>
      </c>
      <c r="R49" s="370">
        <v>1</v>
      </c>
      <c r="S49" s="371">
        <v>11</v>
      </c>
    </row>
    <row r="50" spans="1:19">
      <c r="B50" s="368">
        <v>43</v>
      </c>
      <c r="C50" s="372" t="s">
        <v>1063</v>
      </c>
      <c r="D50" s="370">
        <v>237</v>
      </c>
      <c r="E50" s="370">
        <v>0</v>
      </c>
      <c r="F50" s="370">
        <v>0</v>
      </c>
      <c r="G50" s="370">
        <v>98</v>
      </c>
      <c r="H50" s="370">
        <v>11</v>
      </c>
      <c r="I50" s="370">
        <v>-10</v>
      </c>
      <c r="J50" s="370">
        <v>-3</v>
      </c>
      <c r="K50" s="370">
        <v>-7</v>
      </c>
      <c r="L50" s="370">
        <v>118159</v>
      </c>
      <c r="M50" s="370">
        <v>96044</v>
      </c>
      <c r="N50" s="370">
        <v>0</v>
      </c>
      <c r="O50" s="370">
        <v>75</v>
      </c>
      <c r="P50" s="370">
        <v>40</v>
      </c>
      <c r="Q50" s="370">
        <v>70</v>
      </c>
      <c r="R50" s="370">
        <v>52</v>
      </c>
      <c r="S50" s="371">
        <v>12</v>
      </c>
    </row>
    <row r="51" spans="1:19">
      <c r="B51" s="368">
        <v>44</v>
      </c>
      <c r="C51" s="365" t="s">
        <v>1016</v>
      </c>
      <c r="D51" s="366">
        <v>914</v>
      </c>
      <c r="E51" s="366">
        <v>0</v>
      </c>
      <c r="F51" s="366">
        <v>0</v>
      </c>
      <c r="G51" s="366">
        <v>308</v>
      </c>
      <c r="H51" s="366">
        <v>67</v>
      </c>
      <c r="I51" s="366">
        <v>-39</v>
      </c>
      <c r="J51" s="366">
        <v>-10</v>
      </c>
      <c r="K51" s="366">
        <v>-27</v>
      </c>
      <c r="L51" s="366">
        <v>232873</v>
      </c>
      <c r="M51" s="366">
        <v>180052</v>
      </c>
      <c r="N51" s="366">
        <v>0</v>
      </c>
      <c r="O51" s="366">
        <v>237</v>
      </c>
      <c r="P51" s="366">
        <v>182</v>
      </c>
      <c r="Q51" s="366">
        <v>335</v>
      </c>
      <c r="R51" s="366">
        <v>160</v>
      </c>
      <c r="S51" s="367">
        <v>12</v>
      </c>
    </row>
    <row r="52" spans="1:19">
      <c r="B52" s="368">
        <v>45</v>
      </c>
      <c r="C52" s="365" t="s">
        <v>1017</v>
      </c>
      <c r="D52" s="366">
        <v>289</v>
      </c>
      <c r="E52" s="366">
        <v>0</v>
      </c>
      <c r="F52" s="366">
        <v>0</v>
      </c>
      <c r="G52" s="366">
        <v>59</v>
      </c>
      <c r="H52" s="366">
        <v>12</v>
      </c>
      <c r="I52" s="366">
        <v>-9</v>
      </c>
      <c r="J52" s="366">
        <v>-3</v>
      </c>
      <c r="K52" s="366">
        <v>-6</v>
      </c>
      <c r="L52" s="366">
        <v>58859</v>
      </c>
      <c r="M52" s="366">
        <v>16746</v>
      </c>
      <c r="N52" s="366">
        <v>0</v>
      </c>
      <c r="O52" s="366">
        <v>86</v>
      </c>
      <c r="P52" s="366">
        <v>51</v>
      </c>
      <c r="Q52" s="366">
        <v>112</v>
      </c>
      <c r="R52" s="366">
        <v>40</v>
      </c>
      <c r="S52" s="367">
        <v>11</v>
      </c>
    </row>
    <row r="53" spans="1:19">
      <c r="B53" s="368">
        <v>46</v>
      </c>
      <c r="C53" s="372" t="s">
        <v>1064</v>
      </c>
      <c r="D53" s="370">
        <v>209</v>
      </c>
      <c r="E53" s="370">
        <v>0</v>
      </c>
      <c r="F53" s="370">
        <v>0</v>
      </c>
      <c r="G53" s="370">
        <v>50</v>
      </c>
      <c r="H53" s="370">
        <v>11</v>
      </c>
      <c r="I53" s="370">
        <v>-9</v>
      </c>
      <c r="J53" s="370">
        <v>-3</v>
      </c>
      <c r="K53" s="370">
        <v>-6</v>
      </c>
      <c r="L53" s="370">
        <v>51916</v>
      </c>
      <c r="M53" s="370">
        <v>14754</v>
      </c>
      <c r="N53" s="370">
        <v>0</v>
      </c>
      <c r="O53" s="370">
        <v>73</v>
      </c>
      <c r="P53" s="370">
        <v>41</v>
      </c>
      <c r="Q53" s="370">
        <v>60</v>
      </c>
      <c r="R53" s="370">
        <v>35</v>
      </c>
      <c r="S53" s="371">
        <v>11</v>
      </c>
    </row>
    <row r="54" spans="1:19">
      <c r="B54" s="368">
        <v>47</v>
      </c>
      <c r="C54" s="372" t="s">
        <v>1065</v>
      </c>
      <c r="D54" s="370">
        <v>6</v>
      </c>
      <c r="E54" s="370">
        <v>0</v>
      </c>
      <c r="F54" s="370">
        <v>0</v>
      </c>
      <c r="G54" s="370">
        <v>2</v>
      </c>
      <c r="H54" s="370">
        <v>0</v>
      </c>
      <c r="I54" s="370">
        <v>0</v>
      </c>
      <c r="J54" s="370">
        <v>0</v>
      </c>
      <c r="K54" s="370">
        <v>0</v>
      </c>
      <c r="L54" s="370">
        <v>1906</v>
      </c>
      <c r="M54" s="370">
        <v>609</v>
      </c>
      <c r="N54" s="370">
        <v>0</v>
      </c>
      <c r="O54" s="370">
        <v>1</v>
      </c>
      <c r="P54" s="370">
        <v>0</v>
      </c>
      <c r="Q54" s="370">
        <v>5</v>
      </c>
      <c r="R54" s="370">
        <v>0</v>
      </c>
      <c r="S54" s="371">
        <v>16</v>
      </c>
    </row>
    <row r="55" spans="1:19">
      <c r="B55" s="368">
        <v>48</v>
      </c>
      <c r="C55" s="372" t="s">
        <v>1066</v>
      </c>
      <c r="D55" s="370">
        <v>0</v>
      </c>
      <c r="E55" s="370">
        <v>0</v>
      </c>
      <c r="F55" s="370">
        <v>0</v>
      </c>
      <c r="G55" s="370">
        <v>0</v>
      </c>
      <c r="H55" s="370">
        <v>0</v>
      </c>
      <c r="I55" s="370">
        <v>0</v>
      </c>
      <c r="J55" s="370">
        <v>0</v>
      </c>
      <c r="K55" s="370">
        <v>0</v>
      </c>
      <c r="L55" s="370">
        <v>6</v>
      </c>
      <c r="M55" s="370">
        <v>2</v>
      </c>
      <c r="N55" s="370">
        <v>0</v>
      </c>
      <c r="O55" s="370">
        <v>0</v>
      </c>
      <c r="P55" s="370">
        <v>0</v>
      </c>
      <c r="Q55" s="370">
        <v>0</v>
      </c>
      <c r="R55" s="370">
        <v>0</v>
      </c>
      <c r="S55" s="371">
        <v>1</v>
      </c>
    </row>
    <row r="56" spans="1:19">
      <c r="B56" s="368">
        <v>49</v>
      </c>
      <c r="C56" s="372" t="s">
        <v>1067</v>
      </c>
      <c r="D56" s="370">
        <v>73</v>
      </c>
      <c r="E56" s="370">
        <v>0</v>
      </c>
      <c r="F56" s="370">
        <v>0</v>
      </c>
      <c r="G56" s="370">
        <v>7</v>
      </c>
      <c r="H56" s="370">
        <v>1</v>
      </c>
      <c r="I56" s="370">
        <v>0</v>
      </c>
      <c r="J56" s="370">
        <v>0</v>
      </c>
      <c r="K56" s="370">
        <v>0</v>
      </c>
      <c r="L56" s="370">
        <v>3766</v>
      </c>
      <c r="M56" s="370">
        <v>300</v>
      </c>
      <c r="N56" s="370">
        <v>0</v>
      </c>
      <c r="O56" s="370">
        <v>12</v>
      </c>
      <c r="P56" s="370">
        <v>10</v>
      </c>
      <c r="Q56" s="370">
        <v>47</v>
      </c>
      <c r="R56" s="370">
        <v>4</v>
      </c>
      <c r="S56" s="371">
        <v>11</v>
      </c>
    </row>
    <row r="57" spans="1:19">
      <c r="B57" s="368">
        <v>50</v>
      </c>
      <c r="C57" s="373" t="s">
        <v>1068</v>
      </c>
      <c r="D57" s="370">
        <v>1</v>
      </c>
      <c r="E57" s="370">
        <v>0</v>
      </c>
      <c r="F57" s="370">
        <v>0</v>
      </c>
      <c r="G57" s="370">
        <v>0</v>
      </c>
      <c r="H57" s="370">
        <v>0</v>
      </c>
      <c r="I57" s="370">
        <v>0</v>
      </c>
      <c r="J57" s="370">
        <v>0</v>
      </c>
      <c r="K57" s="370">
        <v>0</v>
      </c>
      <c r="L57" s="370">
        <v>1265</v>
      </c>
      <c r="M57" s="370">
        <v>1081</v>
      </c>
      <c r="N57" s="370">
        <v>0</v>
      </c>
      <c r="O57" s="370">
        <v>0</v>
      </c>
      <c r="P57" s="370">
        <v>0</v>
      </c>
      <c r="Q57" s="370">
        <v>0</v>
      </c>
      <c r="R57" s="370">
        <v>1</v>
      </c>
      <c r="S57" s="371">
        <v>15</v>
      </c>
    </row>
    <row r="58" spans="1:19">
      <c r="B58" s="368">
        <v>51</v>
      </c>
      <c r="C58" s="374" t="s">
        <v>1069</v>
      </c>
      <c r="D58" s="370">
        <v>1235</v>
      </c>
      <c r="E58" s="370">
        <v>0</v>
      </c>
      <c r="F58" s="370">
        <v>0</v>
      </c>
      <c r="G58" s="370">
        <v>340</v>
      </c>
      <c r="H58" s="370">
        <v>144</v>
      </c>
      <c r="I58" s="370">
        <v>-50</v>
      </c>
      <c r="J58" s="370">
        <v>-11</v>
      </c>
      <c r="K58" s="370">
        <v>-38</v>
      </c>
      <c r="L58" s="370">
        <v>141403</v>
      </c>
      <c r="M58" s="370">
        <v>107306</v>
      </c>
      <c r="N58" s="370">
        <v>0</v>
      </c>
      <c r="O58" s="370">
        <v>100</v>
      </c>
      <c r="P58" s="370">
        <v>236</v>
      </c>
      <c r="Q58" s="370">
        <v>650</v>
      </c>
      <c r="R58" s="370">
        <v>249</v>
      </c>
      <c r="S58" s="371">
        <v>14</v>
      </c>
    </row>
    <row r="59" spans="1:19">
      <c r="B59" s="368">
        <v>52</v>
      </c>
      <c r="C59" s="374" t="s">
        <v>1018</v>
      </c>
      <c r="D59" s="370">
        <v>5524</v>
      </c>
      <c r="E59" s="370">
        <v>0</v>
      </c>
      <c r="F59" s="370">
        <v>0</v>
      </c>
      <c r="G59" s="370">
        <v>2035</v>
      </c>
      <c r="H59" s="370">
        <v>499</v>
      </c>
      <c r="I59" s="370">
        <v>-191</v>
      </c>
      <c r="J59" s="370">
        <v>-39</v>
      </c>
      <c r="K59" s="370">
        <v>-159</v>
      </c>
      <c r="L59" s="370">
        <v>170019</v>
      </c>
      <c r="M59" s="370">
        <v>2102</v>
      </c>
      <c r="N59" s="370">
        <v>0</v>
      </c>
      <c r="O59" s="370">
        <v>1067</v>
      </c>
      <c r="P59" s="370">
        <v>480</v>
      </c>
      <c r="Q59" s="370">
        <v>1801</v>
      </c>
      <c r="R59" s="370">
        <v>2176</v>
      </c>
      <c r="S59" s="371">
        <v>15</v>
      </c>
    </row>
    <row r="60" spans="1:19" s="164" customFormat="1" ht="25.5" customHeight="1">
      <c r="B60" s="360">
        <v>53</v>
      </c>
      <c r="C60" s="361" t="s">
        <v>1070</v>
      </c>
      <c r="D60" s="375">
        <v>1093</v>
      </c>
      <c r="E60" s="375">
        <v>0</v>
      </c>
      <c r="F60" s="375">
        <v>0</v>
      </c>
      <c r="G60" s="375">
        <v>273</v>
      </c>
      <c r="H60" s="375">
        <v>78</v>
      </c>
      <c r="I60" s="375">
        <v>-37</v>
      </c>
      <c r="J60" s="375">
        <v>-9</v>
      </c>
      <c r="K60" s="375">
        <v>-27</v>
      </c>
      <c r="L60" s="375"/>
      <c r="M60" s="375"/>
      <c r="N60" s="375"/>
      <c r="O60" s="375">
        <v>233</v>
      </c>
      <c r="P60" s="375">
        <v>175</v>
      </c>
      <c r="Q60" s="375">
        <v>471</v>
      </c>
      <c r="R60" s="375">
        <v>214</v>
      </c>
      <c r="S60" s="376">
        <v>13</v>
      </c>
    </row>
    <row r="61" spans="1:19">
      <c r="A61" s="377"/>
      <c r="B61" s="368">
        <v>54</v>
      </c>
      <c r="C61" s="374" t="s">
        <v>1071</v>
      </c>
      <c r="D61" s="370">
        <v>14</v>
      </c>
      <c r="E61" s="370">
        <v>0</v>
      </c>
      <c r="F61" s="370">
        <v>0</v>
      </c>
      <c r="G61" s="370">
        <v>6</v>
      </c>
      <c r="H61" s="370">
        <v>0</v>
      </c>
      <c r="I61" s="370">
        <v>0</v>
      </c>
      <c r="J61" s="370">
        <v>0</v>
      </c>
      <c r="K61" s="370">
        <v>0</v>
      </c>
      <c r="L61" s="370"/>
      <c r="M61" s="370"/>
      <c r="N61" s="370"/>
      <c r="O61" s="370">
        <v>3</v>
      </c>
      <c r="P61" s="370">
        <v>1</v>
      </c>
      <c r="Q61" s="370">
        <v>4</v>
      </c>
      <c r="R61" s="370">
        <v>6</v>
      </c>
      <c r="S61" s="371">
        <v>17</v>
      </c>
    </row>
    <row r="62" spans="1:19" s="164" customFormat="1">
      <c r="A62" s="377"/>
      <c r="B62" s="368">
        <v>55</v>
      </c>
      <c r="C62" s="378" t="s">
        <v>1072</v>
      </c>
      <c r="D62" s="370">
        <v>1079</v>
      </c>
      <c r="E62" s="370">
        <v>0</v>
      </c>
      <c r="F62" s="370">
        <v>0</v>
      </c>
      <c r="G62" s="370">
        <v>267</v>
      </c>
      <c r="H62" s="370">
        <v>78</v>
      </c>
      <c r="I62" s="370">
        <v>-37</v>
      </c>
      <c r="J62" s="370">
        <v>-9</v>
      </c>
      <c r="K62" s="370">
        <v>-27</v>
      </c>
      <c r="L62" s="370"/>
      <c r="M62" s="370"/>
      <c r="N62" s="370"/>
      <c r="O62" s="370">
        <v>230</v>
      </c>
      <c r="P62" s="370">
        <v>174</v>
      </c>
      <c r="Q62" s="370">
        <v>467</v>
      </c>
      <c r="R62" s="370">
        <v>208</v>
      </c>
      <c r="S62" s="371">
        <v>13</v>
      </c>
    </row>
    <row r="63" spans="1:19" s="164" customFormat="1" ht="30.75" customHeight="1">
      <c r="B63" s="360">
        <v>56</v>
      </c>
      <c r="C63" s="379" t="s">
        <v>1073</v>
      </c>
      <c r="D63" s="362">
        <v>11170</v>
      </c>
      <c r="E63" s="362">
        <v>0</v>
      </c>
      <c r="F63" s="362">
        <v>0</v>
      </c>
      <c r="G63" s="362">
        <v>3786</v>
      </c>
      <c r="H63" s="362">
        <v>1080</v>
      </c>
      <c r="I63" s="362">
        <v>-441</v>
      </c>
      <c r="J63" s="362">
        <v>-91</v>
      </c>
      <c r="K63" s="362">
        <v>-349</v>
      </c>
      <c r="L63" s="362">
        <v>2185491</v>
      </c>
      <c r="M63" s="362">
        <v>1647741</v>
      </c>
      <c r="N63" s="362">
        <v>0</v>
      </c>
      <c r="O63" s="362">
        <v>2522</v>
      </c>
      <c r="P63" s="362">
        <v>1427</v>
      </c>
      <c r="Q63" s="362">
        <v>4030</v>
      </c>
      <c r="R63" s="362">
        <v>3191</v>
      </c>
      <c r="S63" s="363">
        <v>14</v>
      </c>
    </row>
    <row r="64" spans="1:19" s="164" customFormat="1">
      <c r="B64" s="162"/>
      <c r="C64" s="380" t="s">
        <v>1074</v>
      </c>
      <c r="D64" s="381"/>
      <c r="E64" s="381"/>
      <c r="F64" s="381"/>
      <c r="G64" s="381"/>
      <c r="H64" s="381"/>
      <c r="I64" s="381"/>
      <c r="J64" s="381"/>
      <c r="K64" s="381"/>
      <c r="L64" s="162"/>
      <c r="M64" s="162"/>
      <c r="N64" s="162"/>
      <c r="O64" s="162"/>
      <c r="P64" s="162"/>
      <c r="Q64" s="162"/>
      <c r="R64" s="162"/>
      <c r="S64" s="188"/>
    </row>
    <row r="65" spans="4:11" ht="11.45" customHeight="1">
      <c r="D65" s="165"/>
      <c r="E65" s="165"/>
      <c r="F65" s="165"/>
      <c r="G65" s="165"/>
      <c r="H65" s="165"/>
      <c r="I65" s="165"/>
      <c r="J65" s="165"/>
      <c r="K65" s="165"/>
    </row>
  </sheetData>
  <mergeCells count="9">
    <mergeCell ref="P6:P7"/>
    <mergeCell ref="Q6:Q7"/>
    <mergeCell ref="R6:R7"/>
    <mergeCell ref="S6:S7"/>
    <mergeCell ref="D6:H6"/>
    <mergeCell ref="I6:K6"/>
    <mergeCell ref="L6:M6"/>
    <mergeCell ref="N6:N7"/>
    <mergeCell ref="O6:O7"/>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30B26-B47C-4105-A4B8-D69178481DD6}">
  <dimension ref="A1:Q53"/>
  <sheetViews>
    <sheetView showGridLines="0" zoomScale="85" zoomScaleNormal="85" workbookViewId="0">
      <selection activeCell="C54" sqref="C54"/>
    </sheetView>
  </sheetViews>
  <sheetFormatPr baseColWidth="10" defaultColWidth="9.140625" defaultRowHeight="15"/>
  <cols>
    <col min="1" max="1" width="11" style="136" customWidth="1"/>
    <col min="2" max="2" width="69.140625" style="136" customWidth="1"/>
    <col min="3" max="7" width="21.85546875" style="136" customWidth="1"/>
    <col min="8" max="16384" width="9.140625" style="136"/>
  </cols>
  <sheetData>
    <row r="1" spans="1:7" ht="39.950000000000003" customHeight="1">
      <c r="A1" s="655" t="s">
        <v>92</v>
      </c>
      <c r="B1" s="655"/>
    </row>
    <row r="2" spans="1:7" ht="20.100000000000001" customHeight="1">
      <c r="A2" s="136" t="s">
        <v>0</v>
      </c>
    </row>
    <row r="3" spans="1:7" ht="20.100000000000001" customHeight="1">
      <c r="A3" s="656"/>
      <c r="B3" s="657"/>
      <c r="C3" s="316" t="s">
        <v>3</v>
      </c>
      <c r="D3" s="316" t="s">
        <v>4</v>
      </c>
      <c r="E3" s="316" t="s">
        <v>5</v>
      </c>
      <c r="F3" s="316" t="s">
        <v>93</v>
      </c>
      <c r="G3" s="316" t="s">
        <v>94</v>
      </c>
    </row>
    <row r="4" spans="1:7" ht="20.100000000000001" customHeight="1">
      <c r="A4" s="658"/>
      <c r="B4" s="659"/>
      <c r="C4" s="317">
        <v>45838</v>
      </c>
      <c r="D4" s="317">
        <v>45747</v>
      </c>
      <c r="E4" s="317">
        <v>45657</v>
      </c>
      <c r="F4" s="317">
        <v>45565</v>
      </c>
      <c r="G4" s="317">
        <v>45473</v>
      </c>
    </row>
    <row r="5" spans="1:7" ht="20.100000000000001" customHeight="1">
      <c r="A5" s="137"/>
      <c r="B5" s="660" t="s">
        <v>96</v>
      </c>
      <c r="C5" s="661"/>
      <c r="D5" s="661"/>
      <c r="E5" s="661"/>
      <c r="F5" s="661"/>
      <c r="G5" s="662"/>
    </row>
    <row r="6" spans="1:7" ht="20.100000000000001" customHeight="1">
      <c r="A6" s="316" t="s">
        <v>6</v>
      </c>
      <c r="B6" s="318" t="s">
        <v>97</v>
      </c>
      <c r="C6" s="319">
        <v>2352526</v>
      </c>
      <c r="D6" s="319">
        <v>2362987</v>
      </c>
      <c r="E6" s="319">
        <v>2408196</v>
      </c>
      <c r="F6" s="320">
        <v>2330718</v>
      </c>
      <c r="G6" s="320">
        <v>2317248</v>
      </c>
    </row>
    <row r="7" spans="1:7" ht="20.100000000000001" customHeight="1">
      <c r="A7" s="316" t="s">
        <v>8</v>
      </c>
      <c r="B7" s="318" t="s">
        <v>98</v>
      </c>
      <c r="C7" s="319">
        <v>2352526</v>
      </c>
      <c r="D7" s="319">
        <v>2362987</v>
      </c>
      <c r="E7" s="319">
        <v>2408196</v>
      </c>
      <c r="F7" s="320">
        <v>2330718</v>
      </c>
      <c r="G7" s="320">
        <v>2317248</v>
      </c>
    </row>
    <row r="8" spans="1:7" ht="20.100000000000001" customHeight="1">
      <c r="A8" s="316" t="s">
        <v>10</v>
      </c>
      <c r="B8" s="318" t="s">
        <v>99</v>
      </c>
      <c r="C8" s="319">
        <v>3487417</v>
      </c>
      <c r="D8" s="319">
        <v>3523639</v>
      </c>
      <c r="E8" s="319">
        <v>3570331</v>
      </c>
      <c r="F8" s="320">
        <v>3496607</v>
      </c>
      <c r="G8" s="320">
        <v>3088849</v>
      </c>
    </row>
    <row r="9" spans="1:7" ht="20.100000000000001" customHeight="1">
      <c r="A9" s="137"/>
      <c r="B9" s="174" t="s">
        <v>100</v>
      </c>
      <c r="C9" s="175"/>
      <c r="D9" s="175"/>
      <c r="E9" s="175"/>
      <c r="F9" s="175"/>
      <c r="G9" s="176"/>
    </row>
    <row r="10" spans="1:7" ht="20.100000000000001" customHeight="1">
      <c r="A10" s="316" t="s">
        <v>11</v>
      </c>
      <c r="B10" s="318" t="s">
        <v>101</v>
      </c>
      <c r="C10" s="321">
        <v>16026362</v>
      </c>
      <c r="D10" s="321">
        <v>16504896</v>
      </c>
      <c r="E10" s="321">
        <v>15577276</v>
      </c>
      <c r="F10" s="321">
        <v>15791773</v>
      </c>
      <c r="G10" s="321">
        <v>15801832</v>
      </c>
    </row>
    <row r="11" spans="1:7" ht="20.100000000000001" customHeight="1">
      <c r="A11" s="316" t="s">
        <v>1543</v>
      </c>
      <c r="B11" s="318" t="s">
        <v>1544</v>
      </c>
      <c r="C11" s="321">
        <v>16026362</v>
      </c>
      <c r="D11" s="321">
        <v>16504896</v>
      </c>
      <c r="E11" s="321">
        <v>0</v>
      </c>
      <c r="F11" s="321">
        <v>0</v>
      </c>
      <c r="G11" s="321">
        <v>0</v>
      </c>
    </row>
    <row r="12" spans="1:7" ht="20.100000000000001" customHeight="1">
      <c r="A12" s="137"/>
      <c r="B12" s="177" t="s">
        <v>102</v>
      </c>
      <c r="C12" s="178"/>
      <c r="D12" s="178"/>
      <c r="E12" s="178"/>
      <c r="F12" s="178"/>
      <c r="G12" s="179"/>
    </row>
    <row r="13" spans="1:7" ht="20.100000000000001" customHeight="1">
      <c r="A13" s="316" t="s">
        <v>13</v>
      </c>
      <c r="B13" s="318" t="s">
        <v>103</v>
      </c>
      <c r="C13" s="323">
        <v>0.14680000000000001</v>
      </c>
      <c r="D13" s="323">
        <v>0.14319999999999999</v>
      </c>
      <c r="E13" s="323">
        <v>0.15459999999999999</v>
      </c>
      <c r="F13" s="324">
        <v>0.14760000000000001</v>
      </c>
      <c r="G13" s="324">
        <v>0.14660000000000001</v>
      </c>
    </row>
    <row r="14" spans="1:7" ht="34.5" customHeight="1">
      <c r="A14" s="316" t="s">
        <v>1545</v>
      </c>
      <c r="B14" s="318" t="s">
        <v>1546</v>
      </c>
      <c r="C14" s="323">
        <v>0.14680000000000001</v>
      </c>
      <c r="D14" s="323">
        <v>0.14319999999999999</v>
      </c>
      <c r="E14" s="323">
        <v>0</v>
      </c>
      <c r="F14" s="324">
        <v>0</v>
      </c>
      <c r="G14" s="324">
        <v>0</v>
      </c>
    </row>
    <row r="15" spans="1:7" ht="20.100000000000001" customHeight="1">
      <c r="A15" s="316" t="s">
        <v>14</v>
      </c>
      <c r="B15" s="318" t="s">
        <v>104</v>
      </c>
      <c r="C15" s="323">
        <v>0.14680000000000001</v>
      </c>
      <c r="D15" s="323">
        <v>0.14319999999999999</v>
      </c>
      <c r="E15" s="323">
        <v>0.15459999999999999</v>
      </c>
      <c r="F15" s="324">
        <v>0.14760000000000001</v>
      </c>
      <c r="G15" s="324">
        <v>0.14660000000000001</v>
      </c>
    </row>
    <row r="16" spans="1:7" ht="20.100000000000001" customHeight="1">
      <c r="A16" s="316" t="s">
        <v>1393</v>
      </c>
      <c r="B16" s="318" t="s">
        <v>1547</v>
      </c>
      <c r="C16" s="323">
        <v>0.14680000000000001</v>
      </c>
      <c r="D16" s="323">
        <v>0.14319999999999999</v>
      </c>
      <c r="E16" s="323">
        <v>0</v>
      </c>
      <c r="F16" s="324">
        <v>0</v>
      </c>
      <c r="G16" s="324">
        <v>0</v>
      </c>
    </row>
    <row r="17" spans="1:7" ht="20.100000000000001" customHeight="1">
      <c r="A17" s="316" t="s">
        <v>16</v>
      </c>
      <c r="B17" s="318" t="s">
        <v>105</v>
      </c>
      <c r="C17" s="323">
        <v>0.21759999999999999</v>
      </c>
      <c r="D17" s="323">
        <v>0.2135</v>
      </c>
      <c r="E17" s="323">
        <v>0.22919999999999999</v>
      </c>
      <c r="F17" s="324">
        <v>0.22140000000000001</v>
      </c>
      <c r="G17" s="324">
        <v>0.19550000000000001</v>
      </c>
    </row>
    <row r="18" spans="1:7" ht="20.100000000000001" customHeight="1">
      <c r="A18" s="316" t="s">
        <v>1548</v>
      </c>
      <c r="B18" s="318" t="s">
        <v>1549</v>
      </c>
      <c r="C18" s="323">
        <v>0.21759999999999999</v>
      </c>
      <c r="D18" s="323">
        <v>0.2135</v>
      </c>
      <c r="E18" s="323">
        <v>0</v>
      </c>
      <c r="F18" s="324">
        <v>0</v>
      </c>
      <c r="G18" s="324">
        <v>0</v>
      </c>
    </row>
    <row r="19" spans="1:7" ht="39.950000000000003" customHeight="1">
      <c r="A19" s="137"/>
      <c r="B19" s="177" t="s">
        <v>106</v>
      </c>
      <c r="C19" s="178"/>
      <c r="D19" s="178"/>
      <c r="E19" s="178"/>
      <c r="F19" s="178"/>
      <c r="G19" s="179"/>
    </row>
    <row r="20" spans="1:7" ht="30.75" customHeight="1">
      <c r="A20" s="316" t="s">
        <v>1550</v>
      </c>
      <c r="B20" s="322" t="s">
        <v>1551</v>
      </c>
      <c r="C20" s="323">
        <v>2.2499999999999999E-2</v>
      </c>
      <c r="D20" s="323">
        <v>2.2499999999999999E-2</v>
      </c>
      <c r="E20" s="323">
        <v>2.2499999999999992E-2</v>
      </c>
      <c r="F20" s="324">
        <v>2.2499999999999999E-2</v>
      </c>
      <c r="G20" s="324">
        <v>2.2499999999999999E-2</v>
      </c>
    </row>
    <row r="21" spans="1:7" ht="20.100000000000001" customHeight="1">
      <c r="A21" s="316" t="s">
        <v>1552</v>
      </c>
      <c r="B21" s="322" t="s">
        <v>127</v>
      </c>
      <c r="C21" s="323">
        <v>1.2699999999999999E-2</v>
      </c>
      <c r="D21" s="323">
        <v>1.2699999999999999E-2</v>
      </c>
      <c r="E21" s="323">
        <v>1.2700000000000003E-2</v>
      </c>
      <c r="F21" s="324">
        <v>1.2699999999999999E-2</v>
      </c>
      <c r="G21" s="324">
        <v>1.2699999999999999E-2</v>
      </c>
    </row>
    <row r="22" spans="1:7" ht="20.100000000000001" customHeight="1">
      <c r="A22" s="316" t="s">
        <v>1553</v>
      </c>
      <c r="B22" s="322" t="s">
        <v>1554</v>
      </c>
      <c r="C22" s="323">
        <v>1.6899999999999998E-2</v>
      </c>
      <c r="D22" s="323">
        <v>1.6899999999999998E-2</v>
      </c>
      <c r="E22" s="323">
        <v>1.6899999999999998E-2</v>
      </c>
      <c r="F22" s="324">
        <v>1.6899999999999998E-2</v>
      </c>
      <c r="G22" s="324">
        <v>1.6899999999999998E-2</v>
      </c>
    </row>
    <row r="23" spans="1:7" ht="20.100000000000001" customHeight="1">
      <c r="A23" s="316" t="s">
        <v>1555</v>
      </c>
      <c r="B23" s="322" t="s">
        <v>108</v>
      </c>
      <c r="C23" s="323">
        <v>0.10249999999999999</v>
      </c>
      <c r="D23" s="323">
        <v>0.10249999999999999</v>
      </c>
      <c r="E23" s="323">
        <v>0.10249999999999999</v>
      </c>
      <c r="F23" s="324">
        <v>0.10249999999999999</v>
      </c>
      <c r="G23" s="324">
        <v>0.10249999999999999</v>
      </c>
    </row>
    <row r="24" spans="1:7" ht="39.950000000000003" customHeight="1">
      <c r="A24" s="137"/>
      <c r="B24" s="177" t="s">
        <v>109</v>
      </c>
      <c r="C24" s="178"/>
      <c r="D24" s="178"/>
      <c r="E24" s="178"/>
      <c r="F24" s="178"/>
      <c r="G24" s="179"/>
    </row>
    <row r="25" spans="1:7" ht="20.100000000000001" customHeight="1">
      <c r="A25" s="316" t="s">
        <v>17</v>
      </c>
      <c r="B25" s="322" t="s">
        <v>110</v>
      </c>
      <c r="C25" s="324">
        <v>2.5000000000000001E-2</v>
      </c>
      <c r="D25" s="323">
        <v>2.5000000000000001E-2</v>
      </c>
      <c r="E25" s="323">
        <v>2.5000000000000001E-2</v>
      </c>
      <c r="F25" s="324">
        <v>2.5000000000000001E-2</v>
      </c>
      <c r="G25" s="324">
        <v>2.5000000000000001E-2</v>
      </c>
    </row>
    <row r="26" spans="1:7" ht="39.950000000000003" customHeight="1">
      <c r="A26" s="316" t="s">
        <v>1411</v>
      </c>
      <c r="B26" s="322" t="s">
        <v>111</v>
      </c>
      <c r="C26" s="324">
        <v>0</v>
      </c>
      <c r="D26" s="324">
        <v>0</v>
      </c>
      <c r="E26" s="324">
        <v>0</v>
      </c>
      <c r="F26" s="324">
        <v>0</v>
      </c>
      <c r="G26" s="324">
        <v>0</v>
      </c>
    </row>
    <row r="27" spans="1:7" ht="20.100000000000001" customHeight="1">
      <c r="A27" s="316" t="s">
        <v>20</v>
      </c>
      <c r="B27" s="322" t="s">
        <v>112</v>
      </c>
      <c r="C27" s="323">
        <v>5.0000000000000001E-4</v>
      </c>
      <c r="D27" s="324">
        <v>5.0000000000000001E-4</v>
      </c>
      <c r="E27" s="324">
        <v>5.0000000000000001E-4</v>
      </c>
      <c r="F27" s="324">
        <v>5.0000000000000001E-4</v>
      </c>
      <c r="G27" s="324">
        <v>5.0000000000000001E-4</v>
      </c>
    </row>
    <row r="28" spans="1:7" ht="20.100000000000001" customHeight="1">
      <c r="A28" s="316" t="s">
        <v>113</v>
      </c>
      <c r="B28" s="322" t="s">
        <v>114</v>
      </c>
      <c r="C28" s="324">
        <v>5.0000000000000001E-3</v>
      </c>
      <c r="D28" s="324">
        <v>5.0000000000000001E-3</v>
      </c>
      <c r="E28" s="324">
        <v>5.0000000000000001E-3</v>
      </c>
      <c r="F28" s="324">
        <v>5.0000000000000001E-3</v>
      </c>
      <c r="G28" s="324">
        <v>5.0000000000000001E-3</v>
      </c>
    </row>
    <row r="29" spans="1:7" ht="20.100000000000001" customHeight="1">
      <c r="A29" s="316" t="s">
        <v>22</v>
      </c>
      <c r="B29" s="322" t="s">
        <v>115</v>
      </c>
      <c r="C29" s="324">
        <v>0</v>
      </c>
      <c r="D29" s="324">
        <v>0</v>
      </c>
      <c r="E29" s="324">
        <v>0</v>
      </c>
      <c r="F29" s="324">
        <v>0</v>
      </c>
      <c r="G29" s="324">
        <v>0</v>
      </c>
    </row>
    <row r="30" spans="1:7" ht="20.100000000000001" customHeight="1">
      <c r="A30" s="316" t="s">
        <v>116</v>
      </c>
      <c r="B30" s="322" t="s">
        <v>1556</v>
      </c>
      <c r="C30" s="324">
        <v>4.4999999999999997E-3</v>
      </c>
      <c r="D30" s="324">
        <v>4.4999999999999997E-3</v>
      </c>
      <c r="E30" s="324">
        <v>8.9999999999999993E-3</v>
      </c>
      <c r="F30" s="324">
        <v>8.9999999999999993E-3</v>
      </c>
      <c r="G30" s="324">
        <v>8.9999999999999993E-3</v>
      </c>
    </row>
    <row r="31" spans="1:7" ht="20.100000000000001" customHeight="1">
      <c r="A31" s="316" t="s">
        <v>24</v>
      </c>
      <c r="B31" s="322" t="s">
        <v>117</v>
      </c>
      <c r="C31" s="324">
        <v>3.5000000000000003E-2</v>
      </c>
      <c r="D31" s="324">
        <v>3.5000000000000003E-2</v>
      </c>
      <c r="E31" s="324">
        <v>3.95E-2</v>
      </c>
      <c r="F31" s="324">
        <v>3.95E-2</v>
      </c>
      <c r="G31" s="324">
        <v>3.95E-2</v>
      </c>
    </row>
    <row r="32" spans="1:7" ht="20.100000000000001" customHeight="1">
      <c r="A32" s="316" t="s">
        <v>118</v>
      </c>
      <c r="B32" s="322" t="s">
        <v>119</v>
      </c>
      <c r="C32" s="323">
        <v>0.13750000000000001</v>
      </c>
      <c r="D32" s="324">
        <v>0.13750000000000001</v>
      </c>
      <c r="E32" s="324">
        <v>0.14199999999999999</v>
      </c>
      <c r="F32" s="324">
        <v>0.14199999999999999</v>
      </c>
      <c r="G32" s="324">
        <v>0.14199999999999999</v>
      </c>
    </row>
    <row r="33" spans="1:17">
      <c r="A33" s="316" t="s">
        <v>25</v>
      </c>
      <c r="B33" s="318" t="s">
        <v>120</v>
      </c>
      <c r="C33" s="152">
        <v>6.9900000000000004E-2</v>
      </c>
      <c r="D33" s="152">
        <v>6.6299999999999998E-2</v>
      </c>
      <c r="E33" s="152">
        <v>7.7700000000000005E-2</v>
      </c>
      <c r="F33" s="152">
        <v>7.0699999999999999E-2</v>
      </c>
      <c r="G33" s="152">
        <v>6.9699999999999998E-2</v>
      </c>
    </row>
    <row r="34" spans="1:17" ht="20.100000000000001" customHeight="1">
      <c r="A34" s="137"/>
      <c r="B34" s="174" t="s">
        <v>121</v>
      </c>
      <c r="C34" s="175"/>
      <c r="D34" s="175"/>
      <c r="E34" s="175"/>
      <c r="F34" s="175"/>
      <c r="G34" s="176"/>
    </row>
    <row r="35" spans="1:17" ht="20.100000000000001" customHeight="1">
      <c r="A35" s="316" t="s">
        <v>26</v>
      </c>
      <c r="B35" s="318" t="s">
        <v>122</v>
      </c>
      <c r="C35" s="319">
        <v>33201476</v>
      </c>
      <c r="D35" s="319">
        <v>32825499</v>
      </c>
      <c r="E35" s="319">
        <v>32924994</v>
      </c>
      <c r="F35" s="319">
        <v>32165960</v>
      </c>
      <c r="G35" s="319">
        <v>31761501</v>
      </c>
    </row>
    <row r="36" spans="1:17" ht="20.100000000000001" customHeight="1">
      <c r="A36" s="316" t="s">
        <v>27</v>
      </c>
      <c r="B36" s="322" t="s">
        <v>121</v>
      </c>
      <c r="C36" s="323">
        <v>7.0900000000000005E-2</v>
      </c>
      <c r="D36" s="323">
        <v>7.1999999999999995E-2</v>
      </c>
      <c r="E36" s="323">
        <v>7.3099999999999998E-2</v>
      </c>
      <c r="F36" s="324">
        <v>7.2499999999999995E-2</v>
      </c>
      <c r="G36" s="324">
        <v>7.2999999999999995E-2</v>
      </c>
      <c r="J36" s="325"/>
      <c r="K36" s="325"/>
      <c r="L36" s="325"/>
      <c r="M36" s="325"/>
      <c r="N36" s="325"/>
      <c r="O36" s="325"/>
      <c r="P36" s="325"/>
      <c r="Q36" s="325"/>
    </row>
    <row r="37" spans="1:17" ht="39.950000000000003" customHeight="1">
      <c r="A37" s="137"/>
      <c r="B37" s="177" t="s">
        <v>123</v>
      </c>
      <c r="C37" s="178"/>
      <c r="D37" s="178"/>
      <c r="E37" s="178"/>
      <c r="F37" s="178"/>
      <c r="G37" s="179"/>
    </row>
    <row r="38" spans="1:17" ht="29.1" customHeight="1">
      <c r="A38" s="316" t="s">
        <v>124</v>
      </c>
      <c r="B38" s="322" t="s">
        <v>125</v>
      </c>
      <c r="C38" s="324">
        <v>0</v>
      </c>
      <c r="D38" s="324">
        <v>0</v>
      </c>
      <c r="E38" s="324">
        <v>0</v>
      </c>
      <c r="F38" s="324">
        <v>0</v>
      </c>
      <c r="G38" s="324">
        <v>0</v>
      </c>
    </row>
    <row r="39" spans="1:17" ht="20.100000000000001" customHeight="1">
      <c r="A39" s="316" t="s">
        <v>126</v>
      </c>
      <c r="B39" s="322" t="s">
        <v>127</v>
      </c>
      <c r="C39" s="324">
        <v>0</v>
      </c>
      <c r="D39" s="324">
        <v>0</v>
      </c>
      <c r="E39" s="324">
        <v>0</v>
      </c>
      <c r="F39" s="324">
        <v>0</v>
      </c>
      <c r="G39" s="324">
        <v>0</v>
      </c>
    </row>
    <row r="40" spans="1:17" ht="20.100000000000001" customHeight="1">
      <c r="A40" s="316" t="s">
        <v>128</v>
      </c>
      <c r="B40" s="322" t="s">
        <v>129</v>
      </c>
      <c r="C40" s="323">
        <v>0.03</v>
      </c>
      <c r="D40" s="323">
        <v>0.03</v>
      </c>
      <c r="E40" s="323">
        <v>0.03</v>
      </c>
      <c r="F40" s="324">
        <v>0.03</v>
      </c>
      <c r="G40" s="324">
        <v>0.03</v>
      </c>
    </row>
    <row r="41" spans="1:17" ht="33.950000000000003" customHeight="1">
      <c r="A41" s="137"/>
      <c r="B41" s="177" t="s">
        <v>130</v>
      </c>
      <c r="C41" s="178"/>
      <c r="D41" s="178"/>
      <c r="E41" s="178"/>
      <c r="F41" s="178"/>
      <c r="G41" s="179"/>
    </row>
    <row r="42" spans="1:17" ht="20.100000000000001" customHeight="1">
      <c r="A42" s="316" t="s">
        <v>131</v>
      </c>
      <c r="B42" s="322" t="s">
        <v>132</v>
      </c>
      <c r="C42" s="324">
        <v>0</v>
      </c>
      <c r="D42" s="324">
        <v>0</v>
      </c>
      <c r="E42" s="324">
        <v>0</v>
      </c>
      <c r="F42" s="324">
        <v>0</v>
      </c>
      <c r="G42" s="324">
        <v>0</v>
      </c>
    </row>
    <row r="43" spans="1:17" ht="20.100000000000001" customHeight="1">
      <c r="A43" s="316" t="s">
        <v>133</v>
      </c>
      <c r="B43" s="326" t="s">
        <v>134</v>
      </c>
      <c r="C43" s="323">
        <v>0.03</v>
      </c>
      <c r="D43" s="323">
        <v>0.03</v>
      </c>
      <c r="E43" s="323">
        <v>0.03</v>
      </c>
      <c r="F43" s="324">
        <v>0.03</v>
      </c>
      <c r="G43" s="324">
        <v>0.03</v>
      </c>
    </row>
    <row r="44" spans="1:17" ht="20.100000000000001" customHeight="1">
      <c r="A44" s="137"/>
      <c r="B44" s="177" t="s">
        <v>135</v>
      </c>
      <c r="C44" s="178"/>
      <c r="D44" s="178"/>
      <c r="E44" s="178"/>
      <c r="F44" s="178"/>
      <c r="G44" s="179"/>
    </row>
    <row r="45" spans="1:17" ht="33" customHeight="1">
      <c r="A45" s="316" t="s">
        <v>28</v>
      </c>
      <c r="B45" s="322" t="s">
        <v>136</v>
      </c>
      <c r="C45" s="319">
        <v>6664199</v>
      </c>
      <c r="D45" s="319">
        <v>6504876</v>
      </c>
      <c r="E45" s="319">
        <v>6336497</v>
      </c>
      <c r="F45" s="319">
        <v>6159485</v>
      </c>
      <c r="G45" s="319">
        <v>5937312</v>
      </c>
    </row>
    <row r="46" spans="1:17" ht="20.100000000000001" customHeight="1">
      <c r="A46" s="327" t="s">
        <v>137</v>
      </c>
      <c r="B46" s="322" t="s">
        <v>138</v>
      </c>
      <c r="C46" s="319">
        <v>3539618</v>
      </c>
      <c r="D46" s="319">
        <v>3424936</v>
      </c>
      <c r="E46" s="319">
        <v>3370148</v>
      </c>
      <c r="F46" s="319">
        <v>3286837</v>
      </c>
      <c r="G46" s="319">
        <v>3189356</v>
      </c>
    </row>
    <row r="47" spans="1:17" ht="20.100000000000001" customHeight="1">
      <c r="A47" s="327" t="s">
        <v>139</v>
      </c>
      <c r="B47" s="322" t="s">
        <v>140</v>
      </c>
      <c r="C47" s="319">
        <v>171860</v>
      </c>
      <c r="D47" s="319">
        <v>175779</v>
      </c>
      <c r="E47" s="319">
        <v>180789</v>
      </c>
      <c r="F47" s="319">
        <v>185924</v>
      </c>
      <c r="G47" s="319">
        <v>182287</v>
      </c>
    </row>
    <row r="48" spans="1:17" ht="20.100000000000001" customHeight="1">
      <c r="A48" s="316" t="s">
        <v>30</v>
      </c>
      <c r="B48" s="322" t="s">
        <v>141</v>
      </c>
      <c r="C48" s="319">
        <v>3367758</v>
      </c>
      <c r="D48" s="319">
        <v>3249157</v>
      </c>
      <c r="E48" s="319">
        <v>3189359</v>
      </c>
      <c r="F48" s="319">
        <v>3100913</v>
      </c>
      <c r="G48" s="319">
        <v>3007069</v>
      </c>
    </row>
    <row r="49" spans="1:7" ht="20.100000000000001" customHeight="1">
      <c r="A49" s="316" t="s">
        <v>32</v>
      </c>
      <c r="B49" s="322" t="s">
        <v>142</v>
      </c>
      <c r="C49" s="323">
        <v>1.9794</v>
      </c>
      <c r="D49" s="323">
        <v>2.0053000000000001</v>
      </c>
      <c r="E49" s="323">
        <v>1.9887999999999999</v>
      </c>
      <c r="F49" s="324">
        <v>1.9903999999999999</v>
      </c>
      <c r="G49" s="324">
        <v>1.9756</v>
      </c>
    </row>
    <row r="50" spans="1:7" ht="20.100000000000001" customHeight="1">
      <c r="A50" s="137"/>
      <c r="B50" s="177" t="s">
        <v>143</v>
      </c>
      <c r="C50" s="178"/>
      <c r="D50" s="178"/>
      <c r="E50" s="178"/>
      <c r="F50" s="178"/>
      <c r="G50" s="179"/>
    </row>
    <row r="51" spans="1:7" ht="20.100000000000001" customHeight="1">
      <c r="A51" s="316" t="s">
        <v>34</v>
      </c>
      <c r="B51" s="322" t="s">
        <v>144</v>
      </c>
      <c r="C51" s="319">
        <v>25880561</v>
      </c>
      <c r="D51" s="319">
        <v>25608574</v>
      </c>
      <c r="E51" s="319">
        <v>26222989</v>
      </c>
      <c r="F51" s="319">
        <v>25789607</v>
      </c>
      <c r="G51" s="319">
        <v>25304518</v>
      </c>
    </row>
    <row r="52" spans="1:7" ht="20.100000000000001" customHeight="1">
      <c r="A52" s="316" t="s">
        <v>36</v>
      </c>
      <c r="B52" s="322" t="s">
        <v>145</v>
      </c>
      <c r="C52" s="319">
        <v>19372797</v>
      </c>
      <c r="D52" s="319">
        <v>19285684</v>
      </c>
      <c r="E52" s="319">
        <v>18945641</v>
      </c>
      <c r="F52" s="319">
        <v>18888336</v>
      </c>
      <c r="G52" s="319">
        <v>18713262</v>
      </c>
    </row>
    <row r="53" spans="1:7" ht="20.100000000000001" customHeight="1">
      <c r="A53" s="316" t="s">
        <v>40</v>
      </c>
      <c r="B53" s="322" t="s">
        <v>146</v>
      </c>
      <c r="C53" s="323">
        <v>1.3359000000000001</v>
      </c>
      <c r="D53" s="323">
        <v>1.3279000000000001</v>
      </c>
      <c r="E53" s="323">
        <v>1.3841000000000001</v>
      </c>
      <c r="F53" s="324">
        <v>1.3653999999999999</v>
      </c>
      <c r="G53" s="324">
        <v>1.3522000000000001</v>
      </c>
    </row>
  </sheetData>
  <mergeCells count="4">
    <mergeCell ref="A1:B1"/>
    <mergeCell ref="A3:B3"/>
    <mergeCell ref="A4:B4"/>
    <mergeCell ref="B5:G5"/>
  </mergeCells>
  <pageMargins left="0.7" right="0.7" top="1.3149999999999999" bottom="0.75" header="0.3" footer="0.3"/>
  <pageSetup paperSize="9" scale="95"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A9F15-6233-4D97-86D7-7B162935E88D}">
  <dimension ref="B1:X23"/>
  <sheetViews>
    <sheetView topLeftCell="C1" workbookViewId="0">
      <selection activeCell="D10" sqref="D10:S19"/>
    </sheetView>
  </sheetViews>
  <sheetFormatPr baseColWidth="10" defaultColWidth="8.85546875" defaultRowHeight="15"/>
  <cols>
    <col min="1" max="1" width="4.28515625" style="149" customWidth="1"/>
    <col min="2" max="2" width="5.7109375" style="419" customWidth="1"/>
    <col min="3" max="3" width="78.85546875" style="149" customWidth="1"/>
    <col min="4" max="4" width="12.7109375" style="149" customWidth="1"/>
    <col min="5" max="17" width="11.85546875" style="149" customWidth="1"/>
    <col min="18" max="18" width="12.28515625" style="149" customWidth="1"/>
    <col min="19" max="19" width="27.42578125" style="149" bestFit="1" customWidth="1"/>
    <col min="20" max="16384" width="8.85546875" style="149"/>
  </cols>
  <sheetData>
    <row r="1" spans="2:24" s="162" customFormat="1">
      <c r="B1" s="381"/>
    </row>
    <row r="2" spans="2:24" s="462" customFormat="1" ht="18.75">
      <c r="B2" s="461"/>
      <c r="C2" s="160" t="s">
        <v>1075</v>
      </c>
    </row>
    <row r="3" spans="2:24" s="465" customFormat="1" ht="18.75">
      <c r="B3" s="463"/>
      <c r="C3" s="464" t="s">
        <v>1561</v>
      </c>
    </row>
    <row r="4" spans="2:24" s="162" customFormat="1">
      <c r="B4" s="382"/>
      <c r="C4" s="383"/>
      <c r="D4" s="165"/>
      <c r="E4" s="382"/>
      <c r="F4" s="382"/>
      <c r="G4" s="382"/>
      <c r="H4" s="382"/>
      <c r="I4" s="382"/>
      <c r="J4" s="382"/>
      <c r="K4" s="382"/>
      <c r="L4" s="382"/>
      <c r="M4" s="382"/>
      <c r="N4" s="382"/>
      <c r="O4" s="382"/>
      <c r="P4" s="382"/>
      <c r="Q4" s="382"/>
      <c r="R4" s="382"/>
      <c r="S4" s="382"/>
      <c r="T4" s="382"/>
      <c r="U4" s="382"/>
      <c r="V4" s="382"/>
      <c r="W4" s="382"/>
      <c r="X4" s="382"/>
    </row>
    <row r="5" spans="2:24" s="162" customFormat="1">
      <c r="B5" s="382"/>
      <c r="D5" s="352" t="s">
        <v>329</v>
      </c>
      <c r="E5" s="352" t="s">
        <v>330</v>
      </c>
      <c r="F5" s="352" t="s">
        <v>331</v>
      </c>
      <c r="G5" s="352" t="s">
        <v>900</v>
      </c>
      <c r="H5" s="352" t="s">
        <v>901</v>
      </c>
      <c r="I5" s="352" t="s">
        <v>902</v>
      </c>
      <c r="J5" s="352" t="s">
        <v>903</v>
      </c>
      <c r="K5" s="352" t="s">
        <v>904</v>
      </c>
      <c r="L5" s="352" t="s">
        <v>905</v>
      </c>
      <c r="M5" s="352" t="s">
        <v>906</v>
      </c>
      <c r="N5" s="352" t="s">
        <v>907</v>
      </c>
      <c r="O5" s="352" t="s">
        <v>908</v>
      </c>
      <c r="P5" s="352" t="s">
        <v>909</v>
      </c>
      <c r="Q5" s="352" t="s">
        <v>681</v>
      </c>
      <c r="R5" s="352" t="s">
        <v>682</v>
      </c>
      <c r="S5" s="352" t="s">
        <v>836</v>
      </c>
    </row>
    <row r="6" spans="2:24" s="162" customFormat="1" ht="24" customHeight="1" thickBot="1">
      <c r="B6" s="382"/>
      <c r="C6" s="384"/>
      <c r="D6" s="820" t="s">
        <v>1116</v>
      </c>
      <c r="E6" s="820"/>
      <c r="F6" s="820"/>
      <c r="G6" s="820"/>
      <c r="H6" s="820"/>
      <c r="I6" s="820"/>
      <c r="J6" s="820"/>
      <c r="K6" s="820"/>
      <c r="L6" s="820"/>
      <c r="M6" s="820"/>
      <c r="N6" s="820"/>
      <c r="O6" s="820"/>
      <c r="P6" s="820"/>
      <c r="Q6" s="820"/>
      <c r="R6" s="820"/>
      <c r="S6" s="821"/>
      <c r="T6" s="385"/>
    </row>
    <row r="7" spans="2:24" s="162" customFormat="1" ht="33" customHeight="1">
      <c r="B7" s="382"/>
      <c r="C7" s="384"/>
      <c r="D7" s="385"/>
      <c r="E7" s="822" t="s">
        <v>1117</v>
      </c>
      <c r="F7" s="823"/>
      <c r="G7" s="823"/>
      <c r="H7" s="823"/>
      <c r="I7" s="823"/>
      <c r="J7" s="824"/>
      <c r="K7" s="825" t="s">
        <v>1118</v>
      </c>
      <c r="L7" s="825"/>
      <c r="M7" s="825"/>
      <c r="N7" s="825"/>
      <c r="O7" s="825"/>
      <c r="P7" s="825"/>
      <c r="Q7" s="826"/>
      <c r="R7" s="827" t="s">
        <v>1076</v>
      </c>
      <c r="S7" s="821"/>
      <c r="T7" s="385"/>
    </row>
    <row r="8" spans="2:24" s="162" customFormat="1" ht="43.7" customHeight="1" thickBot="1">
      <c r="B8" s="382"/>
      <c r="C8" s="384"/>
      <c r="D8" s="385"/>
      <c r="E8" s="386" t="s">
        <v>1077</v>
      </c>
      <c r="F8" s="387" t="s">
        <v>1078</v>
      </c>
      <c r="G8" s="387" t="s">
        <v>1079</v>
      </c>
      <c r="H8" s="387" t="s">
        <v>1080</v>
      </c>
      <c r="I8" s="387" t="s">
        <v>1081</v>
      </c>
      <c r="J8" s="388" t="s">
        <v>1082</v>
      </c>
      <c r="K8" s="389" t="s">
        <v>1083</v>
      </c>
      <c r="L8" s="390" t="s">
        <v>1084</v>
      </c>
      <c r="M8" s="390" t="s">
        <v>1085</v>
      </c>
      <c r="N8" s="390" t="s">
        <v>1086</v>
      </c>
      <c r="O8" s="390" t="s">
        <v>1087</v>
      </c>
      <c r="P8" s="390" t="s">
        <v>1088</v>
      </c>
      <c r="Q8" s="390" t="s">
        <v>1089</v>
      </c>
      <c r="R8" s="391"/>
      <c r="S8" s="187" t="s">
        <v>1090</v>
      </c>
      <c r="T8" s="385"/>
    </row>
    <row r="9" spans="2:24" s="162" customFormat="1" ht="15.75" thickBot="1">
      <c r="B9" s="392"/>
      <c r="C9" s="393"/>
      <c r="D9" s="394"/>
      <c r="E9" s="385"/>
      <c r="F9" s="385"/>
      <c r="G9" s="385"/>
      <c r="H9" s="385"/>
      <c r="I9" s="385"/>
      <c r="J9" s="385"/>
      <c r="K9" s="394"/>
      <c r="L9" s="394"/>
      <c r="M9" s="394"/>
      <c r="N9" s="394"/>
      <c r="O9" s="394"/>
      <c r="P9" s="394"/>
      <c r="Q9" s="394"/>
      <c r="R9" s="395"/>
      <c r="S9" s="396"/>
      <c r="T9" s="385"/>
    </row>
    <row r="10" spans="2:24" s="162" customFormat="1">
      <c r="B10" s="397">
        <v>1</v>
      </c>
      <c r="C10" s="398" t="s">
        <v>1091</v>
      </c>
      <c r="D10" s="399">
        <v>20825</v>
      </c>
      <c r="E10" s="400">
        <v>1467</v>
      </c>
      <c r="F10" s="401">
        <v>252</v>
      </c>
      <c r="G10" s="401">
        <v>82</v>
      </c>
      <c r="H10" s="401">
        <v>26</v>
      </c>
      <c r="I10" s="401">
        <v>7</v>
      </c>
      <c r="J10" s="402">
        <v>4</v>
      </c>
      <c r="K10" s="403">
        <v>133</v>
      </c>
      <c r="L10" s="404">
        <v>876</v>
      </c>
      <c r="M10" s="404">
        <v>457</v>
      </c>
      <c r="N10" s="404">
        <v>172</v>
      </c>
      <c r="O10" s="404">
        <v>79</v>
      </c>
      <c r="P10" s="404">
        <v>54</v>
      </c>
      <c r="Q10" s="404">
        <v>63</v>
      </c>
      <c r="R10" s="404">
        <v>18991</v>
      </c>
      <c r="S10" s="405">
        <v>0.54279999999999995</v>
      </c>
      <c r="T10" s="385"/>
    </row>
    <row r="11" spans="2:24" s="162" customFormat="1">
      <c r="B11" s="406">
        <v>2</v>
      </c>
      <c r="C11" s="407" t="s">
        <v>1092</v>
      </c>
      <c r="D11" s="408">
        <v>7290</v>
      </c>
      <c r="E11" s="235">
        <v>129</v>
      </c>
      <c r="F11" s="190">
        <v>39</v>
      </c>
      <c r="G11" s="190">
        <v>11</v>
      </c>
      <c r="H11" s="190">
        <v>1</v>
      </c>
      <c r="I11" s="190">
        <v>0</v>
      </c>
      <c r="J11" s="236">
        <v>0</v>
      </c>
      <c r="K11" s="409">
        <v>36</v>
      </c>
      <c r="L11" s="410">
        <v>48</v>
      </c>
      <c r="M11" s="410">
        <v>45</v>
      </c>
      <c r="N11" s="410">
        <v>27</v>
      </c>
      <c r="O11" s="410">
        <v>12</v>
      </c>
      <c r="P11" s="410">
        <v>10</v>
      </c>
      <c r="Q11" s="410">
        <v>1</v>
      </c>
      <c r="R11" s="410">
        <v>7111</v>
      </c>
      <c r="S11" s="411">
        <v>0.35060000000000002</v>
      </c>
      <c r="T11" s="385"/>
    </row>
    <row r="12" spans="2:24" s="162" customFormat="1">
      <c r="B12" s="406">
        <v>3</v>
      </c>
      <c r="C12" s="407" t="s">
        <v>1093</v>
      </c>
      <c r="D12" s="408">
        <v>13534</v>
      </c>
      <c r="E12" s="235">
        <v>1338</v>
      </c>
      <c r="F12" s="190">
        <v>213</v>
      </c>
      <c r="G12" s="190">
        <v>71</v>
      </c>
      <c r="H12" s="190">
        <v>25</v>
      </c>
      <c r="I12" s="190">
        <v>7</v>
      </c>
      <c r="J12" s="236">
        <v>4</v>
      </c>
      <c r="K12" s="409">
        <v>97</v>
      </c>
      <c r="L12" s="410">
        <v>828</v>
      </c>
      <c r="M12" s="410">
        <v>412</v>
      </c>
      <c r="N12" s="410">
        <v>145</v>
      </c>
      <c r="O12" s="410">
        <v>67</v>
      </c>
      <c r="P12" s="410">
        <v>44</v>
      </c>
      <c r="Q12" s="410">
        <v>62</v>
      </c>
      <c r="R12" s="410">
        <v>11879</v>
      </c>
      <c r="S12" s="411">
        <v>0.65780000000000005</v>
      </c>
      <c r="T12" s="385"/>
    </row>
    <row r="13" spans="2:24" s="162" customFormat="1">
      <c r="B13" s="406">
        <v>4</v>
      </c>
      <c r="C13" s="407" t="s">
        <v>1094</v>
      </c>
      <c r="D13" s="408">
        <v>1</v>
      </c>
      <c r="E13" s="235">
        <v>0</v>
      </c>
      <c r="F13" s="190">
        <v>0</v>
      </c>
      <c r="G13" s="190">
        <v>0</v>
      </c>
      <c r="H13" s="190">
        <v>0</v>
      </c>
      <c r="I13" s="190">
        <v>0</v>
      </c>
      <c r="J13" s="236">
        <v>0</v>
      </c>
      <c r="K13" s="409">
        <v>0</v>
      </c>
      <c r="L13" s="410">
        <v>0</v>
      </c>
      <c r="M13" s="410">
        <v>0</v>
      </c>
      <c r="N13" s="410">
        <v>0</v>
      </c>
      <c r="O13" s="410">
        <v>0</v>
      </c>
      <c r="P13" s="410">
        <v>0</v>
      </c>
      <c r="Q13" s="410">
        <v>0</v>
      </c>
      <c r="R13" s="410">
        <v>1</v>
      </c>
      <c r="S13" s="411">
        <v>0</v>
      </c>
      <c r="T13" s="385"/>
    </row>
    <row r="14" spans="2:24" s="162" customFormat="1">
      <c r="B14" s="406">
        <v>5</v>
      </c>
      <c r="C14" s="412" t="s">
        <v>1090</v>
      </c>
      <c r="D14" s="408">
        <v>10308</v>
      </c>
      <c r="E14" s="235">
        <v>5963</v>
      </c>
      <c r="F14" s="190">
        <v>2733</v>
      </c>
      <c r="G14" s="190">
        <v>1164</v>
      </c>
      <c r="H14" s="190">
        <v>448</v>
      </c>
      <c r="I14" s="190">
        <v>0</v>
      </c>
      <c r="J14" s="236">
        <v>0</v>
      </c>
      <c r="K14" s="413"/>
      <c r="L14" s="414"/>
      <c r="M14" s="414"/>
      <c r="N14" s="414"/>
      <c r="O14" s="414"/>
      <c r="P14" s="414"/>
      <c r="Q14" s="414"/>
      <c r="R14" s="410">
        <v>10308</v>
      </c>
      <c r="S14" s="411">
        <v>1</v>
      </c>
      <c r="T14" s="385"/>
    </row>
    <row r="15" spans="2:24" s="162" customFormat="1">
      <c r="B15" s="415">
        <v>6</v>
      </c>
      <c r="C15" s="398" t="s">
        <v>1095</v>
      </c>
      <c r="D15" s="399">
        <v>64</v>
      </c>
      <c r="E15" s="416">
        <v>6</v>
      </c>
      <c r="F15" s="417">
        <v>1</v>
      </c>
      <c r="G15" s="417">
        <v>0</v>
      </c>
      <c r="H15" s="417">
        <v>1</v>
      </c>
      <c r="I15" s="417">
        <v>0</v>
      </c>
      <c r="J15" s="418">
        <v>0</v>
      </c>
      <c r="K15" s="403">
        <v>0</v>
      </c>
      <c r="L15" s="404">
        <v>5</v>
      </c>
      <c r="M15" s="404">
        <v>1</v>
      </c>
      <c r="N15" s="404">
        <v>1</v>
      </c>
      <c r="O15" s="404">
        <v>0</v>
      </c>
      <c r="P15" s="404">
        <v>0</v>
      </c>
      <c r="Q15" s="404">
        <v>1</v>
      </c>
      <c r="R15" s="404">
        <v>56</v>
      </c>
      <c r="S15" s="405">
        <v>0.71679999999999999</v>
      </c>
    </row>
    <row r="16" spans="2:24">
      <c r="B16" s="406">
        <v>7</v>
      </c>
      <c r="C16" s="407" t="s">
        <v>1092</v>
      </c>
      <c r="D16" s="408">
        <v>10</v>
      </c>
      <c r="E16" s="235">
        <v>0</v>
      </c>
      <c r="F16" s="190">
        <v>0</v>
      </c>
      <c r="G16" s="190">
        <v>0</v>
      </c>
      <c r="H16" s="190">
        <v>0</v>
      </c>
      <c r="I16" s="190">
        <v>0</v>
      </c>
      <c r="J16" s="236">
        <v>0</v>
      </c>
      <c r="K16" s="409">
        <v>0</v>
      </c>
      <c r="L16" s="410">
        <v>0</v>
      </c>
      <c r="M16" s="410">
        <v>0</v>
      </c>
      <c r="N16" s="410">
        <v>0</v>
      </c>
      <c r="O16" s="410">
        <v>0</v>
      </c>
      <c r="P16" s="410">
        <v>0</v>
      </c>
      <c r="Q16" s="410">
        <v>0</v>
      </c>
      <c r="R16" s="410">
        <v>10</v>
      </c>
      <c r="S16" s="411">
        <v>0.66249999999999998</v>
      </c>
    </row>
    <row r="17" spans="2:20">
      <c r="B17" s="406">
        <v>8</v>
      </c>
      <c r="C17" s="407" t="s">
        <v>1093</v>
      </c>
      <c r="D17" s="408">
        <v>54</v>
      </c>
      <c r="E17" s="235">
        <v>6</v>
      </c>
      <c r="F17" s="190">
        <v>1</v>
      </c>
      <c r="G17" s="190">
        <v>0</v>
      </c>
      <c r="H17" s="190">
        <v>1</v>
      </c>
      <c r="I17" s="190">
        <v>0</v>
      </c>
      <c r="J17" s="236">
        <v>0</v>
      </c>
      <c r="K17" s="409">
        <v>0</v>
      </c>
      <c r="L17" s="410">
        <v>5</v>
      </c>
      <c r="M17" s="410">
        <v>1</v>
      </c>
      <c r="N17" s="410">
        <v>1</v>
      </c>
      <c r="O17" s="410">
        <v>0</v>
      </c>
      <c r="P17" s="410">
        <v>0</v>
      </c>
      <c r="Q17" s="410">
        <v>1</v>
      </c>
      <c r="R17" s="410">
        <v>46</v>
      </c>
      <c r="S17" s="411">
        <v>0.72929999999999995</v>
      </c>
    </row>
    <row r="18" spans="2:20" s="162" customFormat="1">
      <c r="B18" s="406">
        <v>9</v>
      </c>
      <c r="C18" s="407" t="s">
        <v>1094</v>
      </c>
      <c r="D18" s="408">
        <v>0</v>
      </c>
      <c r="E18" s="235">
        <v>0</v>
      </c>
      <c r="F18" s="190">
        <v>0</v>
      </c>
      <c r="G18" s="190">
        <v>0</v>
      </c>
      <c r="H18" s="190">
        <v>0</v>
      </c>
      <c r="I18" s="190">
        <v>0</v>
      </c>
      <c r="J18" s="236">
        <v>0</v>
      </c>
      <c r="K18" s="409">
        <v>0</v>
      </c>
      <c r="L18" s="410">
        <v>0</v>
      </c>
      <c r="M18" s="410">
        <v>0</v>
      </c>
      <c r="N18" s="410">
        <v>0</v>
      </c>
      <c r="O18" s="410">
        <v>0</v>
      </c>
      <c r="P18" s="410">
        <v>0</v>
      </c>
      <c r="Q18" s="410">
        <v>0</v>
      </c>
      <c r="R18" s="410">
        <v>0</v>
      </c>
      <c r="S18" s="411">
        <v>0</v>
      </c>
      <c r="T18" s="385"/>
    </row>
    <row r="19" spans="2:20" s="162" customFormat="1" ht="15.75" thickBot="1">
      <c r="B19" s="406">
        <v>10</v>
      </c>
      <c r="C19" s="412" t="s">
        <v>1090</v>
      </c>
      <c r="D19" s="408">
        <v>40</v>
      </c>
      <c r="E19" s="237">
        <v>27</v>
      </c>
      <c r="F19" s="238">
        <v>9</v>
      </c>
      <c r="G19" s="238">
        <v>3</v>
      </c>
      <c r="H19" s="238">
        <v>2</v>
      </c>
      <c r="I19" s="238">
        <v>0</v>
      </c>
      <c r="J19" s="239">
        <v>0</v>
      </c>
      <c r="K19" s="413"/>
      <c r="L19" s="414"/>
      <c r="M19" s="414"/>
      <c r="N19" s="414"/>
      <c r="O19" s="414"/>
      <c r="P19" s="414"/>
      <c r="Q19" s="414"/>
      <c r="R19" s="410">
        <v>40</v>
      </c>
      <c r="S19" s="411">
        <v>1</v>
      </c>
      <c r="T19" s="385"/>
    </row>
    <row r="22" spans="2:20" ht="30">
      <c r="C22" s="420" t="s">
        <v>1464</v>
      </c>
    </row>
    <row r="23" spans="2:20" ht="64.5" customHeight="1">
      <c r="C23" s="421"/>
    </row>
  </sheetData>
  <mergeCells count="4">
    <mergeCell ref="D6:S6"/>
    <mergeCell ref="E7:J7"/>
    <mergeCell ref="K7:Q7"/>
    <mergeCell ref="R7:S7"/>
  </mergeCells>
  <pageMargins left="0.7" right="0.7" top="0.78740157499999996" bottom="0.78740157499999996"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E2E4A-A195-4A98-ADA5-7688E1A90D82}">
  <dimension ref="B1:J209"/>
  <sheetViews>
    <sheetView topLeftCell="A19" workbookViewId="0">
      <selection activeCell="C54" sqref="C54"/>
    </sheetView>
  </sheetViews>
  <sheetFormatPr baseColWidth="10" defaultColWidth="22.42578125" defaultRowHeight="15"/>
  <cols>
    <col min="1" max="1" width="4.28515625" style="149" customWidth="1"/>
    <col min="2" max="2" width="5.7109375" style="195" customWidth="1"/>
    <col min="3" max="3" width="41.140625" style="149" customWidth="1"/>
    <col min="4" max="4" width="29.28515625" style="149" customWidth="1"/>
    <col min="5" max="5" width="31.28515625" style="149" customWidth="1"/>
    <col min="6" max="6" width="26.5703125" style="149" customWidth="1"/>
    <col min="7" max="7" width="15.28515625" style="149" customWidth="1"/>
    <col min="8" max="8" width="32.42578125" style="149" customWidth="1"/>
    <col min="9" max="9" width="25.42578125" style="149" customWidth="1"/>
    <col min="10" max="10" width="26.42578125" style="149" customWidth="1"/>
    <col min="11" max="16384" width="22.42578125" style="149"/>
  </cols>
  <sheetData>
    <row r="1" spans="2:10" s="170" customFormat="1" ht="15" customHeight="1">
      <c r="B1" s="191"/>
    </row>
    <row r="2" spans="2:10" s="462" customFormat="1" ht="18.75">
      <c r="B2" s="466"/>
      <c r="C2" s="160" t="s">
        <v>1119</v>
      </c>
    </row>
    <row r="3" spans="2:10" s="465" customFormat="1" ht="18.75">
      <c r="B3" s="467"/>
      <c r="C3" s="464" t="s">
        <v>1561</v>
      </c>
    </row>
    <row r="4" spans="2:10" s="194" customFormat="1">
      <c r="B4" s="192"/>
      <c r="C4" s="163"/>
      <c r="D4" s="193"/>
    </row>
    <row r="5" spans="2:10" s="194" customFormat="1" ht="15.75" thickBot="1">
      <c r="B5" s="195"/>
      <c r="C5" s="166" t="s">
        <v>329</v>
      </c>
      <c r="D5" s="166" t="s">
        <v>330</v>
      </c>
      <c r="E5" s="166" t="s">
        <v>331</v>
      </c>
      <c r="F5" s="166" t="s">
        <v>900</v>
      </c>
      <c r="G5" s="166" t="s">
        <v>901</v>
      </c>
      <c r="H5" s="196" t="s">
        <v>902</v>
      </c>
      <c r="I5" s="166" t="s">
        <v>903</v>
      </c>
    </row>
    <row r="6" spans="2:10" s="194" customFormat="1" ht="52.5" customHeight="1" thickBot="1">
      <c r="B6" s="195"/>
      <c r="C6" s="197" t="s">
        <v>1120</v>
      </c>
      <c r="D6" s="198" t="s">
        <v>1121</v>
      </c>
      <c r="E6" s="198" t="s">
        <v>1122</v>
      </c>
      <c r="F6" s="198" t="s">
        <v>1123</v>
      </c>
      <c r="G6" s="199" t="s">
        <v>1124</v>
      </c>
      <c r="H6" s="200" t="s">
        <v>1125</v>
      </c>
      <c r="I6" s="201" t="s">
        <v>1126</v>
      </c>
    </row>
    <row r="7" spans="2:10" s="194" customFormat="1" ht="11.25" customHeight="1" thickBot="1">
      <c r="B7" s="202"/>
      <c r="C7" s="203"/>
      <c r="D7" s="204"/>
      <c r="E7" s="204"/>
      <c r="F7" s="204"/>
      <c r="G7" s="204"/>
      <c r="H7" s="205"/>
      <c r="I7" s="204"/>
    </row>
    <row r="8" spans="2:10" s="194" customFormat="1" ht="27" customHeight="1">
      <c r="B8" s="206">
        <v>1</v>
      </c>
      <c r="C8" s="207" t="s">
        <v>1127</v>
      </c>
      <c r="D8" s="312" t="s">
        <v>1466</v>
      </c>
      <c r="E8" s="208">
        <v>248</v>
      </c>
      <c r="F8" s="209" t="s">
        <v>1518</v>
      </c>
      <c r="G8" s="210">
        <v>2024</v>
      </c>
      <c r="H8" s="335">
        <v>-0.1502</v>
      </c>
      <c r="I8" s="211" t="s">
        <v>1476</v>
      </c>
      <c r="J8" s="339"/>
    </row>
    <row r="9" spans="2:10" s="194" customFormat="1">
      <c r="B9" s="212">
        <v>2</v>
      </c>
      <c r="C9" s="207" t="s">
        <v>1128</v>
      </c>
      <c r="D9" s="312" t="s">
        <v>1467</v>
      </c>
      <c r="E9" s="208">
        <v>11</v>
      </c>
      <c r="F9" s="213" t="s">
        <v>1519</v>
      </c>
      <c r="G9" s="214">
        <v>2024</v>
      </c>
      <c r="H9" s="336">
        <v>-0.75719999999999998</v>
      </c>
      <c r="I9" s="211" t="s">
        <v>1477</v>
      </c>
      <c r="J9" s="339"/>
    </row>
    <row r="10" spans="2:10" s="194" customFormat="1">
      <c r="B10" s="212">
        <v>3</v>
      </c>
      <c r="C10" s="207" t="s">
        <v>1129</v>
      </c>
      <c r="D10" s="312" t="s">
        <v>1468</v>
      </c>
      <c r="E10" s="208">
        <v>8</v>
      </c>
      <c r="F10" s="213" t="s">
        <v>1520</v>
      </c>
      <c r="G10" s="214">
        <v>2024</v>
      </c>
      <c r="H10" s="336">
        <v>2.3984999999999999</v>
      </c>
      <c r="I10" s="211" t="s">
        <v>1478</v>
      </c>
      <c r="J10" s="339"/>
    </row>
    <row r="11" spans="2:10" s="194" customFormat="1">
      <c r="B11" s="212">
        <v>4</v>
      </c>
      <c r="C11" s="215" t="s">
        <v>1130</v>
      </c>
      <c r="D11" s="312" t="s">
        <v>1469</v>
      </c>
      <c r="E11" s="208">
        <v>0</v>
      </c>
      <c r="F11" s="213" t="s">
        <v>1521</v>
      </c>
      <c r="G11" s="214">
        <v>2024</v>
      </c>
      <c r="H11" s="336">
        <v>-0.79410000000000003</v>
      </c>
      <c r="I11" s="211" t="s">
        <v>1479</v>
      </c>
      <c r="J11" s="339"/>
    </row>
    <row r="12" spans="2:10" s="219" customFormat="1">
      <c r="B12" s="212">
        <v>5</v>
      </c>
      <c r="C12" s="216" t="s">
        <v>1131</v>
      </c>
      <c r="D12" s="312" t="s">
        <v>1470</v>
      </c>
      <c r="E12" s="208">
        <v>18</v>
      </c>
      <c r="F12" s="217" t="s">
        <v>1522</v>
      </c>
      <c r="G12" s="218">
        <v>2024</v>
      </c>
      <c r="H12" s="337">
        <v>1.9515</v>
      </c>
      <c r="I12" s="211" t="s">
        <v>1480</v>
      </c>
      <c r="J12" s="339"/>
    </row>
    <row r="13" spans="2:10" s="194" customFormat="1" ht="24">
      <c r="B13" s="212">
        <v>6</v>
      </c>
      <c r="C13" s="215" t="s">
        <v>1132</v>
      </c>
      <c r="D13" s="312" t="s">
        <v>1471</v>
      </c>
      <c r="E13" s="208">
        <v>42</v>
      </c>
      <c r="F13" s="213" t="s">
        <v>1523</v>
      </c>
      <c r="G13" s="214">
        <v>2024</v>
      </c>
      <c r="H13" s="336">
        <v>-8.4500000000000006E-2</v>
      </c>
      <c r="I13" s="211" t="s">
        <v>1481</v>
      </c>
      <c r="J13" s="339"/>
    </row>
    <row r="14" spans="2:10" s="194" customFormat="1" ht="30">
      <c r="B14" s="212">
        <v>7</v>
      </c>
      <c r="C14" s="215" t="s">
        <v>1133</v>
      </c>
      <c r="D14" s="312" t="s">
        <v>1472</v>
      </c>
      <c r="E14" s="208">
        <v>27</v>
      </c>
      <c r="F14" s="213" t="s">
        <v>1524</v>
      </c>
      <c r="G14" s="214">
        <v>2024</v>
      </c>
      <c r="H14" s="336">
        <v>-0.76600000000000001</v>
      </c>
      <c r="I14" s="211" t="s">
        <v>1482</v>
      </c>
      <c r="J14" s="339"/>
    </row>
    <row r="15" spans="2:10" s="194" customFormat="1" ht="24">
      <c r="B15" s="212">
        <v>8</v>
      </c>
      <c r="C15" s="215" t="s">
        <v>1134</v>
      </c>
      <c r="D15" s="312" t="s">
        <v>1473</v>
      </c>
      <c r="E15" s="208">
        <v>5</v>
      </c>
      <c r="F15" s="213" t="s">
        <v>1525</v>
      </c>
      <c r="G15" s="214">
        <v>2024</v>
      </c>
      <c r="H15" s="336">
        <v>-0.78129999999999999</v>
      </c>
      <c r="I15" s="211" t="s">
        <v>1483</v>
      </c>
      <c r="J15" s="339"/>
    </row>
    <row r="16" spans="2:10" s="194" customFormat="1" ht="24">
      <c r="B16" s="220">
        <v>9</v>
      </c>
      <c r="C16" s="215" t="s">
        <v>774</v>
      </c>
      <c r="D16" s="312" t="s">
        <v>1474</v>
      </c>
      <c r="E16" s="208">
        <v>5514</v>
      </c>
      <c r="F16" s="213" t="s">
        <v>1526</v>
      </c>
      <c r="G16" s="214">
        <v>2024</v>
      </c>
      <c r="H16" s="336">
        <v>0.96289999999999998</v>
      </c>
      <c r="I16" s="211" t="s">
        <v>1484</v>
      </c>
      <c r="J16" s="339"/>
    </row>
    <row r="17" spans="2:10" s="194" customFormat="1" ht="96.75" thickBot="1">
      <c r="B17" s="220">
        <v>10</v>
      </c>
      <c r="C17" s="215" t="s">
        <v>1135</v>
      </c>
      <c r="D17" s="312" t="s">
        <v>1475</v>
      </c>
      <c r="E17" s="313">
        <v>150</v>
      </c>
      <c r="F17" s="213" t="s">
        <v>1527</v>
      </c>
      <c r="G17" s="214">
        <v>2024</v>
      </c>
      <c r="H17" s="338">
        <v>-0.55789999999999995</v>
      </c>
      <c r="I17" s="211" t="s">
        <v>1485</v>
      </c>
      <c r="J17" s="339"/>
    </row>
    <row r="18" spans="2:10">
      <c r="C18" s="162" t="s">
        <v>1136</v>
      </c>
    </row>
    <row r="19" spans="2:10">
      <c r="C19" s="149" t="s">
        <v>1465</v>
      </c>
    </row>
    <row r="20" spans="2:10" ht="23.25" customHeight="1"/>
    <row r="21" spans="2:10" ht="93" customHeight="1">
      <c r="B21" s="149"/>
      <c r="C21" s="828" t="s">
        <v>1562</v>
      </c>
      <c r="D21" s="828"/>
      <c r="E21" s="828"/>
      <c r="F21" s="828"/>
      <c r="G21" s="828"/>
      <c r="H21" s="828"/>
      <c r="I21" s="828"/>
    </row>
    <row r="22" spans="2:10" ht="63.75" customHeight="1">
      <c r="B22" s="149"/>
      <c r="C22" s="828" t="s">
        <v>1563</v>
      </c>
      <c r="D22" s="828"/>
      <c r="E22" s="828"/>
      <c r="F22" s="828"/>
      <c r="G22" s="828"/>
      <c r="H22" s="828"/>
      <c r="I22" s="828"/>
    </row>
    <row r="23" spans="2:10" ht="35.25" customHeight="1">
      <c r="B23" s="149"/>
      <c r="C23" s="831" t="s">
        <v>1486</v>
      </c>
      <c r="D23" s="831"/>
      <c r="E23" s="831"/>
      <c r="F23" s="831"/>
      <c r="G23" s="831"/>
      <c r="H23" s="831"/>
      <c r="I23" s="831"/>
    </row>
    <row r="24" spans="2:10" ht="20.25" customHeight="1">
      <c r="B24" s="149"/>
      <c r="C24" s="828" t="s">
        <v>1564</v>
      </c>
      <c r="D24" s="828"/>
      <c r="E24" s="828"/>
      <c r="F24" s="828"/>
      <c r="G24" s="828"/>
      <c r="H24" s="828"/>
      <c r="I24" s="828"/>
    </row>
    <row r="25" spans="2:10" ht="20.25" customHeight="1">
      <c r="B25" s="149"/>
      <c r="C25" s="828" t="s">
        <v>1137</v>
      </c>
      <c r="D25" s="828"/>
      <c r="E25" s="828"/>
      <c r="F25" s="828"/>
      <c r="G25" s="828"/>
      <c r="H25" s="828"/>
      <c r="I25" s="828"/>
    </row>
    <row r="26" spans="2:10" ht="18.75" customHeight="1">
      <c r="B26" s="149"/>
      <c r="C26" s="828" t="s">
        <v>1138</v>
      </c>
      <c r="D26" s="828"/>
      <c r="E26" s="828"/>
      <c r="F26" s="828"/>
      <c r="G26" s="828"/>
      <c r="H26" s="828"/>
      <c r="I26" s="828"/>
    </row>
    <row r="27" spans="2:10" ht="39.75" customHeight="1">
      <c r="B27" s="149"/>
      <c r="C27" s="828" t="s">
        <v>1139</v>
      </c>
      <c r="D27" s="828"/>
      <c r="E27" s="828"/>
      <c r="F27" s="828"/>
      <c r="G27" s="828"/>
      <c r="H27" s="828"/>
      <c r="I27" s="828"/>
    </row>
    <row r="28" spans="2:10" ht="38.25" customHeight="1">
      <c r="B28" s="149"/>
      <c r="C28" s="828" t="s">
        <v>1140</v>
      </c>
      <c r="D28" s="828"/>
      <c r="E28" s="828"/>
      <c r="F28" s="828"/>
      <c r="G28" s="828"/>
      <c r="H28" s="828"/>
      <c r="I28" s="828"/>
    </row>
    <row r="29" spans="2:10" ht="69" customHeight="1">
      <c r="B29" s="149"/>
      <c r="C29" s="828" t="s">
        <v>1565</v>
      </c>
      <c r="D29" s="828"/>
      <c r="E29" s="828"/>
      <c r="F29" s="828"/>
      <c r="G29" s="828"/>
      <c r="H29" s="828"/>
      <c r="I29" s="828"/>
    </row>
    <row r="30" spans="2:10">
      <c r="B30" s="149"/>
    </row>
    <row r="31" spans="2:10">
      <c r="B31" s="149"/>
    </row>
    <row r="32" spans="2:10">
      <c r="B32" s="149"/>
      <c r="C32" s="149" t="s">
        <v>1141</v>
      </c>
    </row>
    <row r="33" spans="2:9" ht="62.25" customHeight="1">
      <c r="B33" s="149"/>
      <c r="C33" s="221" t="s">
        <v>1142</v>
      </c>
      <c r="D33" s="829" t="s">
        <v>1143</v>
      </c>
      <c r="E33" s="830"/>
      <c r="F33" s="835" t="s">
        <v>1144</v>
      </c>
      <c r="G33" s="167"/>
      <c r="H33" s="837"/>
      <c r="I33" s="837"/>
    </row>
    <row r="34" spans="2:9">
      <c r="B34" s="149"/>
      <c r="C34" s="221" t="s">
        <v>1145</v>
      </c>
      <c r="D34" s="222" t="s">
        <v>1120</v>
      </c>
      <c r="E34" s="222" t="s">
        <v>1146</v>
      </c>
      <c r="F34" s="836"/>
      <c r="G34" s="223"/>
      <c r="H34" s="223"/>
    </row>
    <row r="35" spans="2:9">
      <c r="B35" s="224"/>
      <c r="C35" s="221" t="s">
        <v>1127</v>
      </c>
      <c r="D35" s="221" t="s">
        <v>1127</v>
      </c>
      <c r="E35" s="340" t="s">
        <v>1160</v>
      </c>
      <c r="F35" s="835" t="s">
        <v>1566</v>
      </c>
      <c r="G35" s="224"/>
      <c r="H35" s="224"/>
    </row>
    <row r="36" spans="2:9">
      <c r="B36" s="224"/>
      <c r="C36" s="221" t="s">
        <v>1127</v>
      </c>
      <c r="D36" s="221" t="s">
        <v>1127</v>
      </c>
      <c r="E36" s="340" t="s">
        <v>1161</v>
      </c>
      <c r="F36" s="836"/>
      <c r="G36" s="224"/>
      <c r="H36" s="224"/>
    </row>
    <row r="37" spans="2:9">
      <c r="B37" s="224"/>
      <c r="C37" s="221" t="s">
        <v>1127</v>
      </c>
      <c r="D37" s="221" t="s">
        <v>1127</v>
      </c>
      <c r="E37" s="340" t="s">
        <v>1162</v>
      </c>
      <c r="F37" s="836"/>
      <c r="G37" s="224"/>
      <c r="H37" s="224"/>
    </row>
    <row r="38" spans="2:9">
      <c r="B38" s="224"/>
      <c r="C38" s="221" t="s">
        <v>1127</v>
      </c>
      <c r="D38" s="221" t="s">
        <v>1127</v>
      </c>
      <c r="E38" s="340" t="s">
        <v>1163</v>
      </c>
      <c r="F38" s="836"/>
      <c r="G38" s="224"/>
      <c r="H38" s="224"/>
    </row>
    <row r="39" spans="2:9">
      <c r="B39" s="224"/>
      <c r="C39" s="221" t="s">
        <v>1127</v>
      </c>
      <c r="D39" s="221" t="s">
        <v>1127</v>
      </c>
      <c r="E39" s="340" t="s">
        <v>1164</v>
      </c>
      <c r="F39" s="836"/>
      <c r="G39" s="224"/>
      <c r="H39" s="224"/>
    </row>
    <row r="40" spans="2:9">
      <c r="B40" s="224"/>
      <c r="C40" s="221" t="s">
        <v>1127</v>
      </c>
      <c r="D40" s="221" t="s">
        <v>1127</v>
      </c>
      <c r="E40" s="340" t="s">
        <v>1165</v>
      </c>
      <c r="F40" s="836"/>
      <c r="G40" s="224"/>
      <c r="H40" s="224"/>
    </row>
    <row r="41" spans="2:9">
      <c r="B41" s="224"/>
      <c r="C41" s="221" t="s">
        <v>1127</v>
      </c>
      <c r="D41" s="221" t="s">
        <v>1127</v>
      </c>
      <c r="E41" s="340" t="s">
        <v>1166</v>
      </c>
      <c r="F41" s="836"/>
      <c r="G41" s="224"/>
      <c r="H41" s="224"/>
    </row>
    <row r="42" spans="2:9">
      <c r="B42" s="224"/>
      <c r="C42" s="221" t="s">
        <v>1127</v>
      </c>
      <c r="D42" s="221" t="s">
        <v>1127</v>
      </c>
      <c r="E42" s="340" t="s">
        <v>1167</v>
      </c>
      <c r="F42" s="836"/>
      <c r="G42" s="224"/>
      <c r="H42" s="224"/>
    </row>
    <row r="43" spans="2:9">
      <c r="B43" s="224"/>
      <c r="C43" s="221" t="s">
        <v>1127</v>
      </c>
      <c r="D43" s="221" t="s">
        <v>1127</v>
      </c>
      <c r="E43" s="340" t="s">
        <v>1168</v>
      </c>
      <c r="F43" s="836"/>
      <c r="G43" s="224"/>
      <c r="H43" s="224"/>
    </row>
    <row r="44" spans="2:9">
      <c r="B44" s="224"/>
      <c r="C44" s="221" t="s">
        <v>1127</v>
      </c>
      <c r="D44" s="221" t="s">
        <v>1127</v>
      </c>
      <c r="E44" s="340" t="s">
        <v>1169</v>
      </c>
      <c r="F44" s="838"/>
      <c r="G44" s="224"/>
      <c r="H44" s="224"/>
    </row>
    <row r="45" spans="2:9">
      <c r="B45" s="224"/>
      <c r="C45" s="221" t="s">
        <v>1128</v>
      </c>
      <c r="D45" s="221" t="s">
        <v>1170</v>
      </c>
      <c r="E45" s="340" t="s">
        <v>1182</v>
      </c>
      <c r="F45" s="835" t="s">
        <v>1567</v>
      </c>
      <c r="G45" s="224"/>
      <c r="H45" s="224"/>
    </row>
    <row r="46" spans="2:9">
      <c r="B46" s="224"/>
      <c r="C46" s="221" t="s">
        <v>1128</v>
      </c>
      <c r="D46" s="221" t="s">
        <v>1170</v>
      </c>
      <c r="E46" s="340" t="s">
        <v>1183</v>
      </c>
      <c r="F46" s="836"/>
      <c r="G46" s="224"/>
      <c r="H46" s="224"/>
    </row>
    <row r="47" spans="2:9">
      <c r="B47" s="224"/>
      <c r="C47" s="221" t="s">
        <v>1128</v>
      </c>
      <c r="D47" s="221" t="s">
        <v>1170</v>
      </c>
      <c r="E47" s="340" t="s">
        <v>1184</v>
      </c>
      <c r="F47" s="836"/>
      <c r="G47" s="224"/>
    </row>
    <row r="48" spans="2:9">
      <c r="B48" s="224"/>
      <c r="C48" s="221" t="s">
        <v>1128</v>
      </c>
      <c r="D48" s="221" t="s">
        <v>1170</v>
      </c>
      <c r="E48" s="340" t="s">
        <v>1185</v>
      </c>
      <c r="F48" s="836"/>
      <c r="G48" s="224"/>
    </row>
    <row r="49" spans="2:7">
      <c r="B49" s="224"/>
      <c r="C49" s="221" t="s">
        <v>1128</v>
      </c>
      <c r="D49" s="221" t="s">
        <v>1170</v>
      </c>
      <c r="E49" s="340" t="s">
        <v>1186</v>
      </c>
      <c r="F49" s="836"/>
      <c r="G49" s="224"/>
    </row>
    <row r="50" spans="2:7">
      <c r="B50" s="224"/>
      <c r="C50" s="221" t="s">
        <v>1128</v>
      </c>
      <c r="D50" s="221" t="s">
        <v>1170</v>
      </c>
      <c r="E50" s="340" t="s">
        <v>1171</v>
      </c>
      <c r="F50" s="836"/>
      <c r="G50" s="224"/>
    </row>
    <row r="51" spans="2:7">
      <c r="B51" s="224"/>
      <c r="C51" s="221" t="s">
        <v>1128</v>
      </c>
      <c r="D51" s="221" t="s">
        <v>1170</v>
      </c>
      <c r="E51" s="340" t="s">
        <v>1172</v>
      </c>
      <c r="F51" s="836"/>
      <c r="G51" s="224"/>
    </row>
    <row r="52" spans="2:7">
      <c r="B52" s="224"/>
      <c r="C52" s="221" t="s">
        <v>1128</v>
      </c>
      <c r="D52" s="221" t="s">
        <v>1170</v>
      </c>
      <c r="E52" s="340" t="s">
        <v>1173</v>
      </c>
      <c r="F52" s="836"/>
      <c r="G52" s="224"/>
    </row>
    <row r="53" spans="2:7">
      <c r="B53" s="224"/>
      <c r="C53" s="221" t="s">
        <v>1128</v>
      </c>
      <c r="D53" s="221" t="s">
        <v>1170</v>
      </c>
      <c r="E53" s="340" t="s">
        <v>1174</v>
      </c>
      <c r="F53" s="836"/>
      <c r="G53" s="224"/>
    </row>
    <row r="54" spans="2:7">
      <c r="B54" s="224"/>
      <c r="C54" s="221" t="s">
        <v>1128</v>
      </c>
      <c r="D54" s="221" t="s">
        <v>1170</v>
      </c>
      <c r="E54" s="340" t="s">
        <v>1175</v>
      </c>
      <c r="F54" s="836"/>
    </row>
    <row r="55" spans="2:7">
      <c r="B55" s="224"/>
      <c r="C55" s="221" t="s">
        <v>1128</v>
      </c>
      <c r="D55" s="221" t="s">
        <v>1170</v>
      </c>
      <c r="E55" s="340" t="s">
        <v>1176</v>
      </c>
      <c r="F55" s="836"/>
    </row>
    <row r="56" spans="2:7">
      <c r="B56" s="224"/>
      <c r="C56" s="221" t="s">
        <v>1128</v>
      </c>
      <c r="D56" s="221" t="s">
        <v>1170</v>
      </c>
      <c r="E56" s="340" t="s">
        <v>1177</v>
      </c>
      <c r="F56" s="836"/>
    </row>
    <row r="57" spans="2:7">
      <c r="B57" s="224"/>
      <c r="C57" s="221" t="s">
        <v>1128</v>
      </c>
      <c r="D57" s="221" t="s">
        <v>1170</v>
      </c>
      <c r="E57" s="340" t="s">
        <v>1178</v>
      </c>
      <c r="F57" s="836"/>
    </row>
    <row r="58" spans="2:7">
      <c r="B58" s="224"/>
      <c r="C58" s="221" t="s">
        <v>1128</v>
      </c>
      <c r="D58" s="221" t="s">
        <v>1170</v>
      </c>
      <c r="E58" s="340" t="s">
        <v>1179</v>
      </c>
      <c r="F58" s="836"/>
    </row>
    <row r="59" spans="2:7">
      <c r="B59" s="224"/>
      <c r="C59" s="221" t="s">
        <v>1128</v>
      </c>
      <c r="D59" s="221" t="s">
        <v>1170</v>
      </c>
      <c r="E59" s="340" t="s">
        <v>1180</v>
      </c>
      <c r="F59" s="836"/>
    </row>
    <row r="60" spans="2:7">
      <c r="B60" s="224"/>
      <c r="C60" s="221" t="s">
        <v>1128</v>
      </c>
      <c r="D60" s="221" t="s">
        <v>1170</v>
      </c>
      <c r="E60" s="340" t="s">
        <v>1181</v>
      </c>
      <c r="F60" s="838"/>
    </row>
    <row r="61" spans="2:7">
      <c r="B61" s="224"/>
      <c r="C61" s="221" t="s">
        <v>1128</v>
      </c>
      <c r="D61" s="221" t="s">
        <v>1205</v>
      </c>
      <c r="E61" s="340" t="s">
        <v>1214</v>
      </c>
      <c r="F61" s="835" t="s">
        <v>1567</v>
      </c>
    </row>
    <row r="62" spans="2:7">
      <c r="B62" s="224"/>
      <c r="C62" s="221" t="s">
        <v>1128</v>
      </c>
      <c r="D62" s="221" t="s">
        <v>1205</v>
      </c>
      <c r="E62" s="340" t="s">
        <v>1215</v>
      </c>
      <c r="F62" s="838"/>
    </row>
    <row r="63" spans="2:7">
      <c r="B63" s="224"/>
      <c r="C63" s="221" t="s">
        <v>1129</v>
      </c>
      <c r="D63" s="221" t="s">
        <v>1129</v>
      </c>
      <c r="E63" s="340" t="s">
        <v>1234</v>
      </c>
      <c r="F63" s="835" t="s">
        <v>1568</v>
      </c>
    </row>
    <row r="64" spans="2:7">
      <c r="B64" s="224"/>
      <c r="C64" s="221" t="s">
        <v>1129</v>
      </c>
      <c r="D64" s="221" t="s">
        <v>1129</v>
      </c>
      <c r="E64" s="340" t="s">
        <v>1235</v>
      </c>
      <c r="F64" s="836"/>
    </row>
    <row r="65" spans="2:6">
      <c r="B65" s="224"/>
      <c r="C65" s="221" t="s">
        <v>1129</v>
      </c>
      <c r="D65" s="221" t="s">
        <v>1129</v>
      </c>
      <c r="E65" s="340" t="s">
        <v>1236</v>
      </c>
      <c r="F65" s="836"/>
    </row>
    <row r="66" spans="2:6">
      <c r="B66" s="224"/>
      <c r="C66" s="221" t="s">
        <v>1129</v>
      </c>
      <c r="D66" s="221" t="s">
        <v>1129</v>
      </c>
      <c r="E66" s="340" t="s">
        <v>1237</v>
      </c>
      <c r="F66" s="836"/>
    </row>
    <row r="67" spans="2:6">
      <c r="B67" s="224"/>
      <c r="C67" s="221" t="s">
        <v>1129</v>
      </c>
      <c r="D67" s="221" t="s">
        <v>1129</v>
      </c>
      <c r="E67" s="340" t="s">
        <v>1238</v>
      </c>
      <c r="F67" s="836"/>
    </row>
    <row r="68" spans="2:6">
      <c r="B68" s="224"/>
      <c r="C68" s="221" t="s">
        <v>1129</v>
      </c>
      <c r="D68" s="221" t="s">
        <v>1129</v>
      </c>
      <c r="E68" s="340" t="s">
        <v>1239</v>
      </c>
      <c r="F68" s="836"/>
    </row>
    <row r="69" spans="2:6">
      <c r="B69" s="224"/>
      <c r="C69" s="221" t="s">
        <v>1129</v>
      </c>
      <c r="D69" s="221" t="s">
        <v>1129</v>
      </c>
      <c r="E69" s="340" t="s">
        <v>1240</v>
      </c>
      <c r="F69" s="836"/>
    </row>
    <row r="70" spans="2:6">
      <c r="B70" s="224"/>
      <c r="C70" s="221" t="s">
        <v>1129</v>
      </c>
      <c r="D70" s="221" t="s">
        <v>1129</v>
      </c>
      <c r="E70" s="340" t="s">
        <v>1241</v>
      </c>
      <c r="F70" s="838"/>
    </row>
    <row r="71" spans="2:6">
      <c r="B71" s="224"/>
      <c r="C71" s="221" t="s">
        <v>1226</v>
      </c>
      <c r="D71" s="221" t="s">
        <v>1226</v>
      </c>
      <c r="E71" s="340" t="s">
        <v>1227</v>
      </c>
      <c r="F71" s="835" t="s">
        <v>1569</v>
      </c>
    </row>
    <row r="72" spans="2:6">
      <c r="B72" s="224"/>
      <c r="C72" s="221" t="s">
        <v>1226</v>
      </c>
      <c r="D72" s="221" t="s">
        <v>1226</v>
      </c>
      <c r="E72" s="340" t="s">
        <v>1228</v>
      </c>
      <c r="F72" s="836"/>
    </row>
    <row r="73" spans="2:6">
      <c r="B73" s="224"/>
      <c r="C73" s="225" t="s">
        <v>1226</v>
      </c>
      <c r="D73" s="221" t="s">
        <v>1226</v>
      </c>
      <c r="E73" s="340" t="s">
        <v>1229</v>
      </c>
      <c r="F73" s="836"/>
    </row>
    <row r="74" spans="2:6">
      <c r="B74" s="224"/>
      <c r="C74" s="225" t="s">
        <v>1226</v>
      </c>
      <c r="D74" s="221" t="s">
        <v>1226</v>
      </c>
      <c r="E74" s="340" t="s">
        <v>1230</v>
      </c>
      <c r="F74" s="836"/>
    </row>
    <row r="75" spans="2:6">
      <c r="B75" s="224"/>
      <c r="C75" s="225" t="s">
        <v>1226</v>
      </c>
      <c r="D75" s="221" t="s">
        <v>1226</v>
      </c>
      <c r="E75" s="340" t="s">
        <v>1231</v>
      </c>
      <c r="F75" s="836"/>
    </row>
    <row r="76" spans="2:6">
      <c r="B76" s="224"/>
      <c r="C76" s="225" t="s">
        <v>1226</v>
      </c>
      <c r="D76" s="221" t="s">
        <v>1226</v>
      </c>
      <c r="E76" s="340" t="s">
        <v>1232</v>
      </c>
      <c r="F76" s="836"/>
    </row>
    <row r="77" spans="2:6">
      <c r="B77" s="224"/>
      <c r="C77" s="225" t="s">
        <v>1226</v>
      </c>
      <c r="D77" s="221" t="s">
        <v>1226</v>
      </c>
      <c r="E77" s="340" t="s">
        <v>1233</v>
      </c>
      <c r="F77" s="838"/>
    </row>
    <row r="78" spans="2:6">
      <c r="B78" s="224"/>
      <c r="C78" s="225" t="s">
        <v>1131</v>
      </c>
      <c r="D78" s="221" t="s">
        <v>1147</v>
      </c>
      <c r="E78" s="340" t="s">
        <v>1148</v>
      </c>
      <c r="F78" s="835" t="s">
        <v>1570</v>
      </c>
    </row>
    <row r="79" spans="2:6">
      <c r="B79" s="224"/>
      <c r="C79" s="225" t="s">
        <v>1131</v>
      </c>
      <c r="D79" s="221" t="s">
        <v>1147</v>
      </c>
      <c r="E79" s="340" t="s">
        <v>1149</v>
      </c>
      <c r="F79" s="836"/>
    </row>
    <row r="80" spans="2:6">
      <c r="B80" s="224"/>
      <c r="C80" s="225" t="s">
        <v>1131</v>
      </c>
      <c r="D80" s="221" t="s">
        <v>1147</v>
      </c>
      <c r="E80" s="340" t="s">
        <v>1150</v>
      </c>
      <c r="F80" s="836"/>
    </row>
    <row r="81" spans="2:6">
      <c r="B81" s="224"/>
      <c r="C81" s="225" t="s">
        <v>1131</v>
      </c>
      <c r="D81" s="221" t="s">
        <v>1147</v>
      </c>
      <c r="E81" s="340" t="s">
        <v>1151</v>
      </c>
      <c r="F81" s="836"/>
    </row>
    <row r="82" spans="2:6">
      <c r="B82" s="224"/>
      <c r="C82" s="225" t="s">
        <v>1131</v>
      </c>
      <c r="D82" s="221" t="s">
        <v>1147</v>
      </c>
      <c r="E82" s="340" t="s">
        <v>1152</v>
      </c>
      <c r="F82" s="836"/>
    </row>
    <row r="83" spans="2:6">
      <c r="B83" s="224"/>
      <c r="C83" s="225" t="s">
        <v>1131</v>
      </c>
      <c r="D83" s="221" t="s">
        <v>1147</v>
      </c>
      <c r="E83" s="340" t="s">
        <v>1153</v>
      </c>
      <c r="F83" s="836"/>
    </row>
    <row r="84" spans="2:6">
      <c r="B84" s="224"/>
      <c r="C84" s="225" t="s">
        <v>1131</v>
      </c>
      <c r="D84" s="221" t="s">
        <v>1147</v>
      </c>
      <c r="E84" s="340" t="s">
        <v>1154</v>
      </c>
      <c r="F84" s="836"/>
    </row>
    <row r="85" spans="2:6">
      <c r="B85" s="224"/>
      <c r="C85" s="225" t="s">
        <v>1131</v>
      </c>
      <c r="D85" s="221" t="s">
        <v>1147</v>
      </c>
      <c r="E85" s="340" t="s">
        <v>1155</v>
      </c>
      <c r="F85" s="836"/>
    </row>
    <row r="86" spans="2:6">
      <c r="B86" s="224"/>
      <c r="C86" s="225" t="s">
        <v>1131</v>
      </c>
      <c r="D86" s="221" t="s">
        <v>1147</v>
      </c>
      <c r="E86" s="340" t="s">
        <v>1156</v>
      </c>
      <c r="F86" s="836"/>
    </row>
    <row r="87" spans="2:6">
      <c r="B87" s="224"/>
      <c r="C87" s="225" t="s">
        <v>1131</v>
      </c>
      <c r="D87" s="221" t="s">
        <v>1147</v>
      </c>
      <c r="E87" s="340" t="s">
        <v>1157</v>
      </c>
      <c r="F87" s="836"/>
    </row>
    <row r="88" spans="2:6">
      <c r="B88" s="224"/>
      <c r="C88" s="225" t="s">
        <v>1131</v>
      </c>
      <c r="D88" s="221" t="s">
        <v>1147</v>
      </c>
      <c r="E88" s="340" t="s">
        <v>1158</v>
      </c>
      <c r="F88" s="836"/>
    </row>
    <row r="89" spans="2:6">
      <c r="B89" s="224"/>
      <c r="C89" s="225" t="s">
        <v>1131</v>
      </c>
      <c r="D89" s="221" t="s">
        <v>1147</v>
      </c>
      <c r="E89" s="340" t="s">
        <v>1159</v>
      </c>
      <c r="F89" s="838"/>
    </row>
    <row r="90" spans="2:6">
      <c r="B90" s="224"/>
      <c r="C90" s="225" t="s">
        <v>1132</v>
      </c>
      <c r="D90" s="221" t="s">
        <v>1216</v>
      </c>
      <c r="E90" s="340" t="s">
        <v>1224</v>
      </c>
      <c r="F90" s="835" t="s">
        <v>1571</v>
      </c>
    </row>
    <row r="91" spans="2:6">
      <c r="B91" s="224"/>
      <c r="C91" s="225" t="s">
        <v>1132</v>
      </c>
      <c r="D91" s="221" t="s">
        <v>1216</v>
      </c>
      <c r="E91" s="340" t="s">
        <v>1225</v>
      </c>
      <c r="F91" s="836"/>
    </row>
    <row r="92" spans="2:6">
      <c r="B92" s="224"/>
      <c r="C92" s="225" t="s">
        <v>1132</v>
      </c>
      <c r="D92" s="221" t="s">
        <v>1216</v>
      </c>
      <c r="E92" s="340" t="s">
        <v>1217</v>
      </c>
      <c r="F92" s="836"/>
    </row>
    <row r="93" spans="2:6">
      <c r="B93" s="224"/>
      <c r="C93" s="225" t="s">
        <v>1132</v>
      </c>
      <c r="D93" s="221" t="s">
        <v>1216</v>
      </c>
      <c r="E93" s="340" t="s">
        <v>1218</v>
      </c>
      <c r="F93" s="836"/>
    </row>
    <row r="94" spans="2:6">
      <c r="B94" s="224"/>
      <c r="C94" s="225" t="s">
        <v>1132</v>
      </c>
      <c r="D94" s="221" t="s">
        <v>1216</v>
      </c>
      <c r="E94" s="340" t="s">
        <v>1219</v>
      </c>
      <c r="F94" s="836"/>
    </row>
    <row r="95" spans="2:6">
      <c r="B95" s="224"/>
      <c r="C95" s="225" t="s">
        <v>1132</v>
      </c>
      <c r="D95" s="221" t="s">
        <v>1216</v>
      </c>
      <c r="E95" s="340" t="s">
        <v>1220</v>
      </c>
      <c r="F95" s="836"/>
    </row>
    <row r="96" spans="2:6">
      <c r="B96" s="224"/>
      <c r="C96" s="225" t="s">
        <v>1132</v>
      </c>
      <c r="D96" s="221" t="s">
        <v>1216</v>
      </c>
      <c r="E96" s="340" t="s">
        <v>1221</v>
      </c>
      <c r="F96" s="836"/>
    </row>
    <row r="97" spans="2:6">
      <c r="B97" s="224"/>
      <c r="C97" s="225" t="s">
        <v>1132</v>
      </c>
      <c r="D97" s="221" t="s">
        <v>1216</v>
      </c>
      <c r="E97" s="340" t="s">
        <v>1222</v>
      </c>
      <c r="F97" s="836"/>
    </row>
    <row r="98" spans="2:6">
      <c r="B98" s="224"/>
      <c r="C98" s="221" t="s">
        <v>1132</v>
      </c>
      <c r="D98" s="221" t="s">
        <v>1216</v>
      </c>
      <c r="E98" s="340" t="s">
        <v>1223</v>
      </c>
      <c r="F98" s="838"/>
    </row>
    <row r="99" spans="2:6" ht="15" customHeight="1">
      <c r="B99" s="224"/>
      <c r="C99" s="221" t="s">
        <v>1133</v>
      </c>
      <c r="D99" s="221" t="s">
        <v>1187</v>
      </c>
      <c r="E99" s="340" t="s">
        <v>1211</v>
      </c>
      <c r="F99" s="835" t="s">
        <v>1571</v>
      </c>
    </row>
    <row r="100" spans="2:6">
      <c r="B100" s="224"/>
      <c r="C100" s="221" t="s">
        <v>1133</v>
      </c>
      <c r="D100" s="221" t="s">
        <v>1187</v>
      </c>
      <c r="E100" s="340" t="s">
        <v>1212</v>
      </c>
      <c r="F100" s="836"/>
    </row>
    <row r="101" spans="2:6">
      <c r="B101" s="224"/>
      <c r="C101" s="221" t="s">
        <v>1133</v>
      </c>
      <c r="D101" s="221" t="s">
        <v>1187</v>
      </c>
      <c r="E101" s="340" t="s">
        <v>1213</v>
      </c>
      <c r="F101" s="836"/>
    </row>
    <row r="102" spans="2:6">
      <c r="B102" s="224"/>
      <c r="C102" s="221" t="s">
        <v>1133</v>
      </c>
      <c r="D102" s="221" t="s">
        <v>1187</v>
      </c>
      <c r="E102" s="340" t="s">
        <v>1188</v>
      </c>
      <c r="F102" s="836"/>
    </row>
    <row r="103" spans="2:6">
      <c r="B103" s="224"/>
      <c r="C103" s="221" t="s">
        <v>1133</v>
      </c>
      <c r="D103" s="221" t="s">
        <v>1187</v>
      </c>
      <c r="E103" s="340" t="s">
        <v>1189</v>
      </c>
      <c r="F103" s="836"/>
    </row>
    <row r="104" spans="2:6">
      <c r="B104" s="224"/>
      <c r="C104" s="221" t="s">
        <v>1133</v>
      </c>
      <c r="D104" s="221" t="s">
        <v>1187</v>
      </c>
      <c r="E104" s="340" t="s">
        <v>1190</v>
      </c>
      <c r="F104" s="836"/>
    </row>
    <row r="105" spans="2:6">
      <c r="B105" s="224"/>
      <c r="C105" s="221" t="s">
        <v>1133</v>
      </c>
      <c r="D105" s="221" t="s">
        <v>1187</v>
      </c>
      <c r="E105" s="340" t="s">
        <v>1191</v>
      </c>
      <c r="F105" s="836"/>
    </row>
    <row r="106" spans="2:6">
      <c r="B106" s="224"/>
      <c r="C106" s="221" t="s">
        <v>1133</v>
      </c>
      <c r="D106" s="221" t="s">
        <v>1187</v>
      </c>
      <c r="E106" s="340" t="s">
        <v>1192</v>
      </c>
      <c r="F106" s="836"/>
    </row>
    <row r="107" spans="2:6">
      <c r="B107" s="224"/>
      <c r="C107" s="221" t="s">
        <v>1133</v>
      </c>
      <c r="D107" s="221" t="s">
        <v>1187</v>
      </c>
      <c r="E107" s="340" t="s">
        <v>1193</v>
      </c>
      <c r="F107" s="836"/>
    </row>
    <row r="108" spans="2:6">
      <c r="B108" s="224"/>
      <c r="C108" s="221" t="s">
        <v>1133</v>
      </c>
      <c r="D108" s="221" t="s">
        <v>1187</v>
      </c>
      <c r="E108" s="340" t="s">
        <v>1194</v>
      </c>
      <c r="F108" s="836"/>
    </row>
    <row r="109" spans="2:6">
      <c r="B109" s="224"/>
      <c r="C109" s="221" t="s">
        <v>1133</v>
      </c>
      <c r="D109" s="221" t="s">
        <v>1187</v>
      </c>
      <c r="E109" s="340" t="s">
        <v>1195</v>
      </c>
      <c r="F109" s="836"/>
    </row>
    <row r="110" spans="2:6">
      <c r="B110" s="224"/>
      <c r="C110" s="221" t="s">
        <v>1133</v>
      </c>
      <c r="D110" s="221" t="s">
        <v>1187</v>
      </c>
      <c r="E110" s="340" t="s">
        <v>1196</v>
      </c>
      <c r="F110" s="836"/>
    </row>
    <row r="111" spans="2:6">
      <c r="B111" s="224"/>
      <c r="C111" s="221" t="s">
        <v>1133</v>
      </c>
      <c r="D111" s="221" t="s">
        <v>1187</v>
      </c>
      <c r="E111" s="340" t="s">
        <v>1197</v>
      </c>
      <c r="F111" s="836"/>
    </row>
    <row r="112" spans="2:6">
      <c r="B112" s="224"/>
      <c r="C112" s="221" t="s">
        <v>1133</v>
      </c>
      <c r="D112" s="221" t="s">
        <v>1187</v>
      </c>
      <c r="E112" s="340" t="s">
        <v>1198</v>
      </c>
      <c r="F112" s="836"/>
    </row>
    <row r="113" spans="2:6">
      <c r="B113" s="224"/>
      <c r="C113" s="221" t="s">
        <v>1133</v>
      </c>
      <c r="D113" s="221" t="s">
        <v>1187</v>
      </c>
      <c r="E113" s="340" t="s">
        <v>1199</v>
      </c>
      <c r="F113" s="836"/>
    </row>
    <row r="114" spans="2:6">
      <c r="B114" s="224"/>
      <c r="C114" s="221" t="s">
        <v>1133</v>
      </c>
      <c r="D114" s="221" t="s">
        <v>1187</v>
      </c>
      <c r="E114" s="340" t="s">
        <v>1200</v>
      </c>
      <c r="F114" s="836"/>
    </row>
    <row r="115" spans="2:6">
      <c r="B115" s="224"/>
      <c r="C115" s="221" t="s">
        <v>1133</v>
      </c>
      <c r="D115" s="221" t="s">
        <v>1187</v>
      </c>
      <c r="E115" s="340" t="s">
        <v>1201</v>
      </c>
      <c r="F115" s="836"/>
    </row>
    <row r="116" spans="2:6">
      <c r="B116" s="224"/>
      <c r="C116" s="221" t="s">
        <v>1133</v>
      </c>
      <c r="D116" s="221" t="s">
        <v>1187</v>
      </c>
      <c r="E116" s="340" t="s">
        <v>1202</v>
      </c>
      <c r="F116" s="836"/>
    </row>
    <row r="117" spans="2:6">
      <c r="B117" s="224"/>
      <c r="C117" s="221" t="s">
        <v>1133</v>
      </c>
      <c r="D117" s="221" t="s">
        <v>1187</v>
      </c>
      <c r="E117" s="340" t="s">
        <v>1203</v>
      </c>
      <c r="F117" s="836"/>
    </row>
    <row r="118" spans="2:6">
      <c r="B118" s="224"/>
      <c r="C118" s="221" t="s">
        <v>1133</v>
      </c>
      <c r="D118" s="221" t="s">
        <v>1187</v>
      </c>
      <c r="E118" s="340" t="s">
        <v>1204</v>
      </c>
      <c r="F118" s="836"/>
    </row>
    <row r="119" spans="2:6">
      <c r="B119" s="224"/>
      <c r="C119" s="221" t="s">
        <v>1133</v>
      </c>
      <c r="D119" s="221" t="s">
        <v>1205</v>
      </c>
      <c r="E119" s="340" t="s">
        <v>1206</v>
      </c>
      <c r="F119" s="836"/>
    </row>
    <row r="120" spans="2:6">
      <c r="B120" s="224"/>
      <c r="C120" s="221" t="s">
        <v>1133</v>
      </c>
      <c r="D120" s="221" t="s">
        <v>1205</v>
      </c>
      <c r="E120" s="340" t="s">
        <v>1207</v>
      </c>
      <c r="F120" s="836"/>
    </row>
    <row r="121" spans="2:6">
      <c r="B121" s="224"/>
      <c r="C121" s="221" t="s">
        <v>1133</v>
      </c>
      <c r="D121" s="221" t="s">
        <v>1205</v>
      </c>
      <c r="E121" s="340" t="s">
        <v>1208</v>
      </c>
      <c r="F121" s="836"/>
    </row>
    <row r="122" spans="2:6">
      <c r="B122" s="224"/>
      <c r="C122" s="221" t="s">
        <v>1133</v>
      </c>
      <c r="D122" s="221" t="s">
        <v>1205</v>
      </c>
      <c r="E122" s="340" t="s">
        <v>1209</v>
      </c>
      <c r="F122" s="836"/>
    </row>
    <row r="123" spans="2:6">
      <c r="B123" s="224"/>
      <c r="C123" s="221" t="s">
        <v>1133</v>
      </c>
      <c r="D123" s="221" t="s">
        <v>1205</v>
      </c>
      <c r="E123" s="340" t="s">
        <v>1210</v>
      </c>
      <c r="F123" s="838"/>
    </row>
    <row r="124" spans="2:6">
      <c r="B124" s="149"/>
      <c r="C124" s="221" t="s">
        <v>1134</v>
      </c>
      <c r="D124" s="221" t="s">
        <v>1134</v>
      </c>
      <c r="E124" s="340" t="s">
        <v>1242</v>
      </c>
      <c r="F124" s="832" t="s">
        <v>1572</v>
      </c>
    </row>
    <row r="125" spans="2:6">
      <c r="B125" s="149"/>
      <c r="C125" s="221" t="s">
        <v>1134</v>
      </c>
      <c r="D125" s="221" t="s">
        <v>1134</v>
      </c>
      <c r="E125" s="340" t="s">
        <v>1243</v>
      </c>
      <c r="F125" s="833"/>
    </row>
    <row r="126" spans="2:6">
      <c r="B126" s="149"/>
      <c r="C126" s="221" t="s">
        <v>1134</v>
      </c>
      <c r="D126" s="221" t="s">
        <v>1134</v>
      </c>
      <c r="E126" s="340" t="s">
        <v>1244</v>
      </c>
      <c r="F126" s="833"/>
    </row>
    <row r="127" spans="2:6">
      <c r="B127" s="149"/>
      <c r="C127" s="221" t="s">
        <v>1134</v>
      </c>
      <c r="D127" s="221" t="s">
        <v>1134</v>
      </c>
      <c r="E127" s="340" t="s">
        <v>1245</v>
      </c>
      <c r="F127" s="833"/>
    </row>
    <row r="128" spans="2:6">
      <c r="B128" s="149"/>
      <c r="C128" s="221" t="s">
        <v>1134</v>
      </c>
      <c r="D128" s="221" t="s">
        <v>1134</v>
      </c>
      <c r="E128" s="340" t="s">
        <v>1246</v>
      </c>
      <c r="F128" s="833"/>
    </row>
    <row r="129" spans="2:6">
      <c r="B129" s="149"/>
      <c r="C129" s="221" t="s">
        <v>1134</v>
      </c>
      <c r="D129" s="221" t="s">
        <v>1134</v>
      </c>
      <c r="E129" s="340" t="s">
        <v>1247</v>
      </c>
      <c r="F129" s="833"/>
    </row>
    <row r="130" spans="2:6">
      <c r="B130" s="149"/>
      <c r="C130" s="221" t="s">
        <v>1134</v>
      </c>
      <c r="D130" s="221" t="s">
        <v>1134</v>
      </c>
      <c r="E130" s="340" t="s">
        <v>1248</v>
      </c>
      <c r="F130" s="833"/>
    </row>
    <row r="131" spans="2:6">
      <c r="B131" s="149"/>
      <c r="C131" s="221" t="s">
        <v>1134</v>
      </c>
      <c r="D131" s="221" t="s">
        <v>1134</v>
      </c>
      <c r="E131" s="340" t="s">
        <v>1249</v>
      </c>
      <c r="F131" s="833"/>
    </row>
    <row r="132" spans="2:6">
      <c r="B132" s="149"/>
      <c r="C132" s="221" t="s">
        <v>1134</v>
      </c>
      <c r="D132" s="221" t="s">
        <v>1134</v>
      </c>
      <c r="E132" s="340" t="s">
        <v>1250</v>
      </c>
      <c r="F132" s="833"/>
    </row>
    <row r="133" spans="2:6">
      <c r="B133" s="149"/>
      <c r="C133" s="221" t="s">
        <v>1134</v>
      </c>
      <c r="D133" s="221" t="s">
        <v>1134</v>
      </c>
      <c r="E133" s="340" t="s">
        <v>1251</v>
      </c>
      <c r="F133" s="833"/>
    </row>
    <row r="134" spans="2:6">
      <c r="B134" s="149"/>
      <c r="C134" s="221" t="s">
        <v>1134</v>
      </c>
      <c r="D134" s="221" t="s">
        <v>1134</v>
      </c>
      <c r="E134" s="340" t="s">
        <v>1252</v>
      </c>
      <c r="F134" s="833"/>
    </row>
    <row r="135" spans="2:6">
      <c r="B135" s="149"/>
      <c r="C135" s="221" t="s">
        <v>1134</v>
      </c>
      <c r="D135" s="221" t="s">
        <v>1134</v>
      </c>
      <c r="E135" s="340" t="s">
        <v>1253</v>
      </c>
      <c r="F135" s="833"/>
    </row>
    <row r="136" spans="2:6">
      <c r="B136" s="149"/>
      <c r="C136" s="221" t="s">
        <v>1134</v>
      </c>
      <c r="D136" s="221" t="s">
        <v>1134</v>
      </c>
      <c r="E136" s="340" t="s">
        <v>1254</v>
      </c>
      <c r="F136" s="833"/>
    </row>
    <row r="137" spans="2:6">
      <c r="B137" s="149"/>
      <c r="C137" s="221" t="s">
        <v>1134</v>
      </c>
      <c r="D137" s="221" t="s">
        <v>1134</v>
      </c>
      <c r="E137" s="340" t="s">
        <v>1255</v>
      </c>
      <c r="F137" s="833"/>
    </row>
    <row r="138" spans="2:6">
      <c r="B138" s="149"/>
      <c r="C138" s="221" t="s">
        <v>1134</v>
      </c>
      <c r="D138" s="221" t="s">
        <v>1134</v>
      </c>
      <c r="E138" s="340" t="s">
        <v>1256</v>
      </c>
      <c r="F138" s="833"/>
    </row>
    <row r="139" spans="2:6">
      <c r="B139" s="149"/>
      <c r="C139" s="221" t="s">
        <v>1134</v>
      </c>
      <c r="D139" s="221" t="s">
        <v>1134</v>
      </c>
      <c r="E139" s="340" t="s">
        <v>1257</v>
      </c>
      <c r="F139" s="833"/>
    </row>
    <row r="140" spans="2:6">
      <c r="B140" s="149"/>
      <c r="C140" s="221" t="s">
        <v>1134</v>
      </c>
      <c r="D140" s="221" t="s">
        <v>1134</v>
      </c>
      <c r="E140" s="340" t="s">
        <v>1258</v>
      </c>
      <c r="F140" s="833"/>
    </row>
    <row r="141" spans="2:6">
      <c r="B141" s="149"/>
      <c r="C141" s="221" t="s">
        <v>1134</v>
      </c>
      <c r="D141" s="221" t="s">
        <v>1134</v>
      </c>
      <c r="E141" s="340" t="s">
        <v>1259</v>
      </c>
      <c r="F141" s="833"/>
    </row>
    <row r="142" spans="2:6">
      <c r="B142" s="149"/>
      <c r="C142" s="221" t="s">
        <v>1134</v>
      </c>
      <c r="D142" s="221" t="s">
        <v>1134</v>
      </c>
      <c r="E142" s="340" t="s">
        <v>1260</v>
      </c>
      <c r="F142" s="833"/>
    </row>
    <row r="143" spans="2:6">
      <c r="B143" s="149"/>
      <c r="C143" s="221" t="s">
        <v>1134</v>
      </c>
      <c r="D143" s="221" t="s">
        <v>1134</v>
      </c>
      <c r="E143" s="340" t="s">
        <v>1261</v>
      </c>
      <c r="F143" s="833"/>
    </row>
    <row r="144" spans="2:6">
      <c r="B144" s="149"/>
      <c r="C144" s="221" t="s">
        <v>1134</v>
      </c>
      <c r="D144" s="221" t="s">
        <v>1134</v>
      </c>
      <c r="E144" s="340" t="s">
        <v>1262</v>
      </c>
      <c r="F144" s="834"/>
    </row>
    <row r="145" spans="2:6">
      <c r="B145" s="149"/>
      <c r="C145" s="221" t="s">
        <v>774</v>
      </c>
      <c r="D145" s="221" t="s">
        <v>774</v>
      </c>
      <c r="E145" s="340" t="s">
        <v>1263</v>
      </c>
      <c r="F145" s="832" t="s">
        <v>1573</v>
      </c>
    </row>
    <row r="146" spans="2:6">
      <c r="B146" s="149"/>
      <c r="C146" s="221" t="s">
        <v>774</v>
      </c>
      <c r="D146" s="221" t="s">
        <v>774</v>
      </c>
      <c r="E146" s="340" t="s">
        <v>1264</v>
      </c>
      <c r="F146" s="833"/>
    </row>
    <row r="147" spans="2:6">
      <c r="B147" s="149"/>
      <c r="C147" s="221" t="s">
        <v>774</v>
      </c>
      <c r="D147" s="221" t="s">
        <v>774</v>
      </c>
      <c r="E147" s="340" t="s">
        <v>1265</v>
      </c>
      <c r="F147" s="833"/>
    </row>
    <row r="148" spans="2:6">
      <c r="B148" s="149"/>
      <c r="C148" s="221" t="s">
        <v>774</v>
      </c>
      <c r="D148" s="221" t="s">
        <v>774</v>
      </c>
      <c r="E148" s="340" t="s">
        <v>1266</v>
      </c>
      <c r="F148" s="833"/>
    </row>
    <row r="149" spans="2:6">
      <c r="B149" s="149"/>
      <c r="C149" s="221" t="s">
        <v>774</v>
      </c>
      <c r="D149" s="221" t="s">
        <v>774</v>
      </c>
      <c r="E149" s="340" t="s">
        <v>1267</v>
      </c>
      <c r="F149" s="833"/>
    </row>
    <row r="150" spans="2:6">
      <c r="B150" s="149"/>
      <c r="C150" s="221" t="s">
        <v>774</v>
      </c>
      <c r="D150" s="221" t="s">
        <v>774</v>
      </c>
      <c r="E150" s="340" t="s">
        <v>1268</v>
      </c>
      <c r="F150" s="833"/>
    </row>
    <row r="151" spans="2:6">
      <c r="B151" s="149"/>
      <c r="C151" s="221" t="s">
        <v>774</v>
      </c>
      <c r="D151" s="221" t="s">
        <v>774</v>
      </c>
      <c r="E151" s="340" t="s">
        <v>1269</v>
      </c>
      <c r="F151" s="833"/>
    </row>
    <row r="152" spans="2:6">
      <c r="B152" s="149"/>
      <c r="C152" s="221" t="s">
        <v>774</v>
      </c>
      <c r="D152" s="221" t="s">
        <v>774</v>
      </c>
      <c r="E152" s="340" t="s">
        <v>1270</v>
      </c>
      <c r="F152" s="834"/>
    </row>
    <row r="153" spans="2:6">
      <c r="B153" s="149"/>
      <c r="C153" s="221" t="s">
        <v>1135</v>
      </c>
      <c r="D153" s="221" t="s">
        <v>1135</v>
      </c>
      <c r="E153" s="340" t="s">
        <v>1271</v>
      </c>
      <c r="F153" s="832" t="s">
        <v>1571</v>
      </c>
    </row>
    <row r="154" spans="2:6">
      <c r="B154" s="149"/>
      <c r="C154" s="221" t="s">
        <v>1135</v>
      </c>
      <c r="D154" s="221" t="s">
        <v>1135</v>
      </c>
      <c r="E154" s="340" t="s">
        <v>1272</v>
      </c>
      <c r="F154" s="833"/>
    </row>
    <row r="155" spans="2:6">
      <c r="B155" s="149"/>
      <c r="C155" s="221" t="s">
        <v>1135</v>
      </c>
      <c r="D155" s="221" t="s">
        <v>1135</v>
      </c>
      <c r="E155" s="340" t="s">
        <v>1273</v>
      </c>
      <c r="F155" s="833"/>
    </row>
    <row r="156" spans="2:6">
      <c r="B156" s="149"/>
      <c r="C156" s="221" t="s">
        <v>1135</v>
      </c>
      <c r="D156" s="221" t="s">
        <v>1135</v>
      </c>
      <c r="E156" s="340" t="s">
        <v>1274</v>
      </c>
      <c r="F156" s="833"/>
    </row>
    <row r="157" spans="2:6">
      <c r="B157" s="149"/>
      <c r="C157" s="221" t="s">
        <v>1135</v>
      </c>
      <c r="D157" s="221" t="s">
        <v>1135</v>
      </c>
      <c r="E157" s="340" t="s">
        <v>1275</v>
      </c>
      <c r="F157" s="833"/>
    </row>
    <row r="158" spans="2:6">
      <c r="B158" s="149"/>
      <c r="C158" s="221" t="s">
        <v>1135</v>
      </c>
      <c r="D158" s="221" t="s">
        <v>1135</v>
      </c>
      <c r="E158" s="340" t="s">
        <v>1276</v>
      </c>
      <c r="F158" s="833"/>
    </row>
    <row r="159" spans="2:6">
      <c r="B159" s="149"/>
      <c r="C159" s="221" t="s">
        <v>1135</v>
      </c>
      <c r="D159" s="221" t="s">
        <v>1135</v>
      </c>
      <c r="E159" s="340" t="s">
        <v>1277</v>
      </c>
      <c r="F159" s="833"/>
    </row>
    <row r="160" spans="2:6">
      <c r="B160" s="149"/>
      <c r="C160" s="221" t="s">
        <v>1135</v>
      </c>
      <c r="D160" s="221" t="s">
        <v>1135</v>
      </c>
      <c r="E160" s="340" t="s">
        <v>1278</v>
      </c>
      <c r="F160" s="833"/>
    </row>
    <row r="161" spans="2:6">
      <c r="B161" s="149"/>
      <c r="C161" s="221" t="s">
        <v>1135</v>
      </c>
      <c r="D161" s="221" t="s">
        <v>1135</v>
      </c>
      <c r="E161" s="340" t="s">
        <v>1279</v>
      </c>
      <c r="F161" s="833"/>
    </row>
    <row r="162" spans="2:6">
      <c r="B162" s="149"/>
      <c r="C162" s="221" t="s">
        <v>1135</v>
      </c>
      <c r="D162" s="221" t="s">
        <v>1135</v>
      </c>
      <c r="E162" s="340" t="s">
        <v>1280</v>
      </c>
      <c r="F162" s="833"/>
    </row>
    <row r="163" spans="2:6">
      <c r="B163" s="149"/>
      <c r="C163" s="221" t="s">
        <v>1135</v>
      </c>
      <c r="D163" s="221" t="s">
        <v>1135</v>
      </c>
      <c r="E163" s="340" t="s">
        <v>1281</v>
      </c>
      <c r="F163" s="833"/>
    </row>
    <row r="164" spans="2:6">
      <c r="B164" s="149"/>
      <c r="C164" s="221" t="s">
        <v>1135</v>
      </c>
      <c r="D164" s="221" t="s">
        <v>1135</v>
      </c>
      <c r="E164" s="340" t="s">
        <v>1282</v>
      </c>
      <c r="F164" s="833"/>
    </row>
    <row r="165" spans="2:6">
      <c r="B165" s="149"/>
      <c r="C165" s="221" t="s">
        <v>1135</v>
      </c>
      <c r="D165" s="221" t="s">
        <v>1135</v>
      </c>
      <c r="E165" s="340" t="s">
        <v>1283</v>
      </c>
      <c r="F165" s="833"/>
    </row>
    <row r="166" spans="2:6">
      <c r="B166" s="149"/>
      <c r="C166" s="221" t="s">
        <v>1135</v>
      </c>
      <c r="D166" s="221" t="s">
        <v>1135</v>
      </c>
      <c r="E166" s="340" t="s">
        <v>1284</v>
      </c>
      <c r="F166" s="833"/>
    </row>
    <row r="167" spans="2:6">
      <c r="B167" s="149"/>
      <c r="C167" s="221" t="s">
        <v>1135</v>
      </c>
      <c r="D167" s="221" t="s">
        <v>1135</v>
      </c>
      <c r="E167" s="340" t="s">
        <v>1285</v>
      </c>
      <c r="F167" s="833"/>
    </row>
    <row r="168" spans="2:6">
      <c r="B168" s="149"/>
      <c r="C168" s="221" t="s">
        <v>1135</v>
      </c>
      <c r="D168" s="221" t="s">
        <v>1135</v>
      </c>
      <c r="E168" s="340" t="s">
        <v>1286</v>
      </c>
      <c r="F168" s="833"/>
    </row>
    <row r="169" spans="2:6">
      <c r="B169" s="149"/>
      <c r="C169" s="221" t="s">
        <v>1135</v>
      </c>
      <c r="D169" s="221" t="s">
        <v>1135</v>
      </c>
      <c r="E169" s="340" t="s">
        <v>1287</v>
      </c>
      <c r="F169" s="833"/>
    </row>
    <row r="170" spans="2:6">
      <c r="B170" s="149"/>
      <c r="C170" s="221" t="s">
        <v>1135</v>
      </c>
      <c r="D170" s="221" t="s">
        <v>1135</v>
      </c>
      <c r="E170" s="340" t="s">
        <v>1288</v>
      </c>
      <c r="F170" s="833"/>
    </row>
    <row r="171" spans="2:6">
      <c r="B171" s="149"/>
      <c r="C171" s="221" t="s">
        <v>1135</v>
      </c>
      <c r="D171" s="221" t="s">
        <v>1135</v>
      </c>
      <c r="E171" s="340" t="s">
        <v>1289</v>
      </c>
      <c r="F171" s="833"/>
    </row>
    <row r="172" spans="2:6">
      <c r="B172" s="149"/>
      <c r="C172" s="221" t="s">
        <v>1135</v>
      </c>
      <c r="D172" s="221" t="s">
        <v>1135</v>
      </c>
      <c r="E172" s="340" t="s">
        <v>1290</v>
      </c>
      <c r="F172" s="833"/>
    </row>
    <row r="173" spans="2:6">
      <c r="B173" s="149"/>
      <c r="C173" s="221" t="s">
        <v>1135</v>
      </c>
      <c r="D173" s="221" t="s">
        <v>1135</v>
      </c>
      <c r="E173" s="340" t="s">
        <v>1291</v>
      </c>
      <c r="F173" s="833"/>
    </row>
    <row r="174" spans="2:6">
      <c r="B174" s="149"/>
      <c r="C174" s="221" t="s">
        <v>1135</v>
      </c>
      <c r="D174" s="221" t="s">
        <v>1135</v>
      </c>
      <c r="E174" s="340" t="s">
        <v>1292</v>
      </c>
      <c r="F174" s="833"/>
    </row>
    <row r="175" spans="2:6">
      <c r="B175" s="149"/>
      <c r="C175" s="221" t="s">
        <v>1135</v>
      </c>
      <c r="D175" s="221" t="s">
        <v>1135</v>
      </c>
      <c r="E175" s="340" t="s">
        <v>1293</v>
      </c>
      <c r="F175" s="833"/>
    </row>
    <row r="176" spans="2:6">
      <c r="B176" s="149"/>
      <c r="C176" s="221" t="s">
        <v>1135</v>
      </c>
      <c r="D176" s="221" t="s">
        <v>1135</v>
      </c>
      <c r="E176" s="340" t="s">
        <v>1294</v>
      </c>
      <c r="F176" s="833"/>
    </row>
    <row r="177" spans="2:6">
      <c r="B177" s="149"/>
      <c r="C177" s="221" t="s">
        <v>1135</v>
      </c>
      <c r="D177" s="221" t="s">
        <v>1135</v>
      </c>
      <c r="E177" s="340" t="s">
        <v>1295</v>
      </c>
      <c r="F177" s="833"/>
    </row>
    <row r="178" spans="2:6">
      <c r="B178" s="149"/>
      <c r="C178" s="221" t="s">
        <v>1135</v>
      </c>
      <c r="D178" s="221" t="s">
        <v>1135</v>
      </c>
      <c r="E178" s="340" t="s">
        <v>1296</v>
      </c>
      <c r="F178" s="833"/>
    </row>
    <row r="179" spans="2:6">
      <c r="B179" s="149"/>
      <c r="C179" s="221" t="s">
        <v>1135</v>
      </c>
      <c r="D179" s="221" t="s">
        <v>1135</v>
      </c>
      <c r="E179" s="340" t="s">
        <v>1297</v>
      </c>
      <c r="F179" s="833"/>
    </row>
    <row r="180" spans="2:6">
      <c r="B180" s="149"/>
      <c r="C180" s="221" t="s">
        <v>1135</v>
      </c>
      <c r="D180" s="221" t="s">
        <v>1135</v>
      </c>
      <c r="E180" s="340" t="s">
        <v>1298</v>
      </c>
      <c r="F180" s="833"/>
    </row>
    <row r="181" spans="2:6">
      <c r="B181" s="149"/>
      <c r="C181" s="221" t="s">
        <v>1135</v>
      </c>
      <c r="D181" s="221" t="s">
        <v>1135</v>
      </c>
      <c r="E181" s="340" t="s">
        <v>1299</v>
      </c>
      <c r="F181" s="833"/>
    </row>
    <row r="182" spans="2:6">
      <c r="B182" s="149"/>
      <c r="C182" s="221" t="s">
        <v>1135</v>
      </c>
      <c r="D182" s="221" t="s">
        <v>1135</v>
      </c>
      <c r="E182" s="340" t="s">
        <v>1300</v>
      </c>
      <c r="F182" s="833"/>
    </row>
    <row r="183" spans="2:6">
      <c r="B183" s="149"/>
      <c r="C183" s="221" t="s">
        <v>1135</v>
      </c>
      <c r="D183" s="221" t="s">
        <v>1135</v>
      </c>
      <c r="E183" s="340" t="s">
        <v>1301</v>
      </c>
      <c r="F183" s="833"/>
    </row>
    <row r="184" spans="2:6">
      <c r="B184" s="149"/>
      <c r="C184" s="221" t="s">
        <v>1135</v>
      </c>
      <c r="D184" s="221" t="s">
        <v>1135</v>
      </c>
      <c r="E184" s="340" t="s">
        <v>1302</v>
      </c>
      <c r="F184" s="833"/>
    </row>
    <row r="185" spans="2:6">
      <c r="B185" s="149"/>
      <c r="C185" s="221" t="s">
        <v>1135</v>
      </c>
      <c r="D185" s="221" t="s">
        <v>1135</v>
      </c>
      <c r="E185" s="340" t="s">
        <v>1303</v>
      </c>
      <c r="F185" s="833"/>
    </row>
    <row r="186" spans="2:6">
      <c r="B186" s="149"/>
      <c r="C186" s="221" t="s">
        <v>1135</v>
      </c>
      <c r="D186" s="221" t="s">
        <v>1135</v>
      </c>
      <c r="E186" s="340" t="s">
        <v>1305</v>
      </c>
      <c r="F186" s="833"/>
    </row>
    <row r="187" spans="2:6">
      <c r="B187" s="149"/>
      <c r="C187" s="221" t="s">
        <v>1135</v>
      </c>
      <c r="D187" s="221" t="s">
        <v>1135</v>
      </c>
      <c r="E187" s="340" t="s">
        <v>1306</v>
      </c>
      <c r="F187" s="833"/>
    </row>
    <row r="188" spans="2:6">
      <c r="B188" s="149"/>
      <c r="C188" s="221" t="s">
        <v>1135</v>
      </c>
      <c r="D188" s="221" t="s">
        <v>1135</v>
      </c>
      <c r="E188" s="340" t="s">
        <v>1304</v>
      </c>
      <c r="F188" s="833"/>
    </row>
    <row r="189" spans="2:6">
      <c r="B189" s="149"/>
      <c r="C189" s="221" t="s">
        <v>1135</v>
      </c>
      <c r="D189" s="221" t="s">
        <v>1135</v>
      </c>
      <c r="E189" s="340" t="s">
        <v>1307</v>
      </c>
      <c r="F189" s="833"/>
    </row>
    <row r="190" spans="2:6">
      <c r="B190" s="149"/>
      <c r="C190" s="221" t="s">
        <v>1135</v>
      </c>
      <c r="D190" s="221" t="s">
        <v>1135</v>
      </c>
      <c r="E190" s="340" t="s">
        <v>1308</v>
      </c>
      <c r="F190" s="833"/>
    </row>
    <row r="191" spans="2:6">
      <c r="B191" s="149"/>
      <c r="C191" s="221" t="s">
        <v>1135</v>
      </c>
      <c r="D191" s="221" t="s">
        <v>1135</v>
      </c>
      <c r="E191" s="340" t="s">
        <v>1309</v>
      </c>
      <c r="F191" s="833"/>
    </row>
    <row r="192" spans="2:6">
      <c r="B192" s="149"/>
      <c r="C192" s="221" t="s">
        <v>1135</v>
      </c>
      <c r="D192" s="221" t="s">
        <v>1135</v>
      </c>
      <c r="E192" s="340" t="s">
        <v>1310</v>
      </c>
      <c r="F192" s="833"/>
    </row>
    <row r="193" spans="2:6">
      <c r="B193" s="149"/>
      <c r="C193" s="221" t="s">
        <v>1135</v>
      </c>
      <c r="D193" s="221" t="s">
        <v>1135</v>
      </c>
      <c r="E193" s="340" t="s">
        <v>1311</v>
      </c>
      <c r="F193" s="833"/>
    </row>
    <row r="194" spans="2:6">
      <c r="B194" s="149"/>
      <c r="C194" s="221" t="s">
        <v>1135</v>
      </c>
      <c r="D194" s="221" t="s">
        <v>1135</v>
      </c>
      <c r="E194" s="340" t="s">
        <v>1312</v>
      </c>
      <c r="F194" s="833"/>
    </row>
    <row r="195" spans="2:6">
      <c r="B195" s="149"/>
      <c r="C195" s="221" t="s">
        <v>1135</v>
      </c>
      <c r="D195" s="221" t="s">
        <v>1135</v>
      </c>
      <c r="E195" s="340" t="s">
        <v>1313</v>
      </c>
      <c r="F195" s="833"/>
    </row>
    <row r="196" spans="2:6">
      <c r="B196" s="149"/>
      <c r="C196" s="221" t="s">
        <v>1135</v>
      </c>
      <c r="D196" s="221" t="s">
        <v>1135</v>
      </c>
      <c r="E196" s="340" t="s">
        <v>1314</v>
      </c>
      <c r="F196" s="833"/>
    </row>
    <row r="197" spans="2:6">
      <c r="B197" s="149"/>
      <c r="C197" s="221" t="s">
        <v>1135</v>
      </c>
      <c r="D197" s="221" t="s">
        <v>1135</v>
      </c>
      <c r="E197" s="340" t="s">
        <v>1315</v>
      </c>
      <c r="F197" s="833"/>
    </row>
    <row r="198" spans="2:6">
      <c r="B198" s="149"/>
      <c r="C198" s="221" t="s">
        <v>1135</v>
      </c>
      <c r="D198" s="221" t="s">
        <v>1135</v>
      </c>
      <c r="E198" s="340" t="s">
        <v>1316</v>
      </c>
      <c r="F198" s="833"/>
    </row>
    <row r="199" spans="2:6">
      <c r="B199" s="149"/>
      <c r="C199" s="221" t="s">
        <v>1135</v>
      </c>
      <c r="D199" s="221" t="s">
        <v>1135</v>
      </c>
      <c r="E199" s="340" t="s">
        <v>1317</v>
      </c>
      <c r="F199" s="833"/>
    </row>
    <row r="200" spans="2:6">
      <c r="B200" s="149"/>
      <c r="C200" s="221" t="s">
        <v>1135</v>
      </c>
      <c r="D200" s="221" t="s">
        <v>1135</v>
      </c>
      <c r="E200" s="340" t="s">
        <v>1318</v>
      </c>
      <c r="F200" s="833"/>
    </row>
    <row r="201" spans="2:6">
      <c r="B201" s="149"/>
      <c r="C201" s="221" t="s">
        <v>1135</v>
      </c>
      <c r="D201" s="221" t="s">
        <v>1135</v>
      </c>
      <c r="E201" s="340" t="s">
        <v>1319</v>
      </c>
      <c r="F201" s="833"/>
    </row>
    <row r="202" spans="2:6">
      <c r="B202" s="149"/>
      <c r="C202" s="221" t="s">
        <v>1135</v>
      </c>
      <c r="D202" s="221" t="s">
        <v>1135</v>
      </c>
      <c r="E202" s="340" t="s">
        <v>1320</v>
      </c>
      <c r="F202" s="833"/>
    </row>
    <row r="203" spans="2:6">
      <c r="B203" s="149"/>
      <c r="C203" s="221" t="s">
        <v>1135</v>
      </c>
      <c r="D203" s="221" t="s">
        <v>1135</v>
      </c>
      <c r="E203" s="340" t="s">
        <v>1321</v>
      </c>
      <c r="F203" s="833"/>
    </row>
    <row r="204" spans="2:6">
      <c r="B204" s="149"/>
      <c r="C204" s="221" t="s">
        <v>1135</v>
      </c>
      <c r="D204" s="221" t="s">
        <v>1135</v>
      </c>
      <c r="E204" s="340" t="s">
        <v>1322</v>
      </c>
      <c r="F204" s="833"/>
    </row>
    <row r="205" spans="2:6">
      <c r="B205" s="149"/>
      <c r="C205" s="221" t="s">
        <v>1135</v>
      </c>
      <c r="D205" s="221" t="s">
        <v>1135</v>
      </c>
      <c r="E205" s="340" t="s">
        <v>1323</v>
      </c>
      <c r="F205" s="833"/>
    </row>
    <row r="206" spans="2:6">
      <c r="B206" s="149"/>
      <c r="C206" s="221" t="s">
        <v>1135</v>
      </c>
      <c r="D206" s="221" t="s">
        <v>1135</v>
      </c>
      <c r="E206" s="340" t="s">
        <v>1324</v>
      </c>
      <c r="F206" s="833"/>
    </row>
    <row r="207" spans="2:6">
      <c r="B207" s="149"/>
      <c r="C207" s="221" t="s">
        <v>1135</v>
      </c>
      <c r="D207" s="221" t="s">
        <v>1135</v>
      </c>
      <c r="E207" s="340" t="s">
        <v>1325</v>
      </c>
      <c r="F207" s="834"/>
    </row>
    <row r="208" spans="2:6">
      <c r="B208" s="149"/>
    </row>
    <row r="209" spans="2:2">
      <c r="B209" s="149"/>
    </row>
  </sheetData>
  <mergeCells count="23">
    <mergeCell ref="F145:F152"/>
    <mergeCell ref="F153:F207"/>
    <mergeCell ref="F33:F34"/>
    <mergeCell ref="H33:I33"/>
    <mergeCell ref="F90:F98"/>
    <mergeCell ref="F99:F123"/>
    <mergeCell ref="F124:F144"/>
    <mergeCell ref="F78:F89"/>
    <mergeCell ref="F35:F44"/>
    <mergeCell ref="F45:F60"/>
    <mergeCell ref="F61:F62"/>
    <mergeCell ref="F63:F70"/>
    <mergeCell ref="F71:F77"/>
    <mergeCell ref="C25:I25"/>
    <mergeCell ref="C21:I21"/>
    <mergeCell ref="C22:I22"/>
    <mergeCell ref="C23:I23"/>
    <mergeCell ref="C24:I24"/>
    <mergeCell ref="C26:I26"/>
    <mergeCell ref="C27:I27"/>
    <mergeCell ref="C28:I28"/>
    <mergeCell ref="C29:I29"/>
    <mergeCell ref="D33:E33"/>
  </mergeCells>
  <pageMargins left="0.7" right="0.7" top="0.78740157499999996" bottom="0.78740157499999996"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DD770-B5D2-4E69-B412-98045D90CB86}">
  <dimension ref="B1:G35"/>
  <sheetViews>
    <sheetView topLeftCell="A7" workbookViewId="0">
      <selection activeCell="F16" sqref="F16"/>
    </sheetView>
  </sheetViews>
  <sheetFormatPr baseColWidth="10" defaultColWidth="9.140625" defaultRowHeight="15"/>
  <cols>
    <col min="1" max="1" width="4.28515625" style="149" customWidth="1"/>
    <col min="2" max="2" width="5.7109375" style="149" customWidth="1"/>
    <col min="3" max="3" width="17.140625" style="149" customWidth="1"/>
    <col min="4" max="4" width="20.7109375" style="149" customWidth="1"/>
    <col min="5" max="5" width="14.5703125" style="149" customWidth="1"/>
    <col min="6" max="6" width="17.85546875" style="149" customWidth="1"/>
    <col min="7" max="7" width="22.85546875" style="149" customWidth="1"/>
    <col min="8" max="16384" width="9.140625" style="149"/>
  </cols>
  <sheetData>
    <row r="1" spans="2:7" s="162" customFormat="1">
      <c r="B1" s="381"/>
    </row>
    <row r="2" spans="2:7" s="462" customFormat="1" ht="20.25">
      <c r="B2" s="461"/>
      <c r="C2" s="160" t="s">
        <v>1579</v>
      </c>
    </row>
    <row r="3" spans="2:7" s="465" customFormat="1" ht="18.75">
      <c r="B3" s="463"/>
      <c r="C3" s="464" t="s">
        <v>1574</v>
      </c>
    </row>
    <row r="5" spans="2:7">
      <c r="C5" s="166" t="s">
        <v>329</v>
      </c>
      <c r="D5" s="166" t="s">
        <v>330</v>
      </c>
      <c r="E5" s="166" t="s">
        <v>331</v>
      </c>
      <c r="F5" s="422" t="s">
        <v>900</v>
      </c>
      <c r="G5" s="166" t="s">
        <v>901</v>
      </c>
    </row>
    <row r="6" spans="2:7" ht="90">
      <c r="C6" s="333" t="s">
        <v>1096</v>
      </c>
      <c r="D6" s="333" t="s">
        <v>1326</v>
      </c>
      <c r="E6" s="333" t="s">
        <v>1025</v>
      </c>
      <c r="F6" s="332" t="s">
        <v>1097</v>
      </c>
      <c r="G6" s="333" t="s">
        <v>1098</v>
      </c>
    </row>
    <row r="7" spans="2:7">
      <c r="C7" s="423"/>
      <c r="D7" s="423"/>
      <c r="E7" s="423"/>
      <c r="F7" s="424"/>
      <c r="G7" s="423"/>
    </row>
    <row r="8" spans="2:7">
      <c r="B8" s="425">
        <v>1</v>
      </c>
      <c r="C8" s="426"/>
      <c r="D8" s="426"/>
      <c r="E8" s="427"/>
      <c r="F8" s="428"/>
      <c r="G8" s="426"/>
    </row>
    <row r="9" spans="2:7">
      <c r="F9"/>
    </row>
    <row r="11" spans="2:7">
      <c r="C11" s="844" t="s">
        <v>1110</v>
      </c>
      <c r="D11" s="844"/>
      <c r="E11" s="844" t="s">
        <v>1327</v>
      </c>
      <c r="F11" s="844"/>
      <c r="G11" s="844"/>
    </row>
    <row r="12" spans="2:7">
      <c r="C12" s="845" t="s">
        <v>1111</v>
      </c>
      <c r="D12" s="845"/>
      <c r="E12" s="846" t="s">
        <v>1576</v>
      </c>
      <c r="F12" s="846"/>
      <c r="G12" s="846"/>
    </row>
    <row r="13" spans="2:7">
      <c r="C13" s="839"/>
      <c r="D13" s="840"/>
      <c r="E13" s="841"/>
      <c r="F13" s="842"/>
      <c r="G13" s="843"/>
    </row>
    <row r="14" spans="2:7">
      <c r="C14" s="429" t="s">
        <v>1328</v>
      </c>
      <c r="D14" s="430"/>
      <c r="E14" s="429" t="s">
        <v>1329</v>
      </c>
      <c r="G14" s="431"/>
    </row>
    <row r="15" spans="2:7">
      <c r="C15" s="432"/>
      <c r="E15" s="433" t="s">
        <v>1330</v>
      </c>
      <c r="G15" s="431"/>
    </row>
    <row r="16" spans="2:7">
      <c r="C16" s="432"/>
      <c r="E16" s="433" t="s">
        <v>1331</v>
      </c>
      <c r="G16" s="431"/>
    </row>
    <row r="17" spans="3:7">
      <c r="C17" s="432"/>
      <c r="E17" s="433" t="s">
        <v>1332</v>
      </c>
      <c r="G17" s="431"/>
    </row>
    <row r="18" spans="3:7">
      <c r="C18" s="432"/>
      <c r="E18" s="433" t="s">
        <v>1333</v>
      </c>
      <c r="G18" s="431"/>
    </row>
    <row r="19" spans="3:7">
      <c r="C19" s="432"/>
      <c r="E19" s="433" t="s">
        <v>1585</v>
      </c>
      <c r="G19" s="431"/>
    </row>
    <row r="20" spans="3:7">
      <c r="C20" s="432"/>
      <c r="E20" s="433" t="s">
        <v>1334</v>
      </c>
      <c r="G20" s="431"/>
    </row>
    <row r="21" spans="3:7">
      <c r="C21" s="432"/>
      <c r="E21" s="433" t="s">
        <v>1335</v>
      </c>
      <c r="G21" s="431"/>
    </row>
    <row r="22" spans="3:7">
      <c r="C22" s="432"/>
      <c r="E22" s="433" t="s">
        <v>1336</v>
      </c>
      <c r="G22" s="431"/>
    </row>
    <row r="23" spans="3:7">
      <c r="C23" s="432"/>
      <c r="E23" s="433" t="s">
        <v>1337</v>
      </c>
      <c r="G23" s="431"/>
    </row>
    <row r="24" spans="3:7">
      <c r="C24" s="432"/>
      <c r="E24" s="433" t="s">
        <v>1584</v>
      </c>
      <c r="G24" s="431"/>
    </row>
    <row r="25" spans="3:7">
      <c r="C25" s="432"/>
      <c r="E25" s="433" t="s">
        <v>1338</v>
      </c>
      <c r="G25" s="431"/>
    </row>
    <row r="26" spans="3:7">
      <c r="C26" s="432"/>
      <c r="E26" s="433" t="s">
        <v>1583</v>
      </c>
      <c r="G26" s="431"/>
    </row>
    <row r="27" spans="3:7">
      <c r="C27" s="432"/>
      <c r="E27" s="433" t="s">
        <v>1339</v>
      </c>
      <c r="G27" s="431"/>
    </row>
    <row r="28" spans="3:7">
      <c r="C28" s="432"/>
      <c r="E28" s="433" t="s">
        <v>1340</v>
      </c>
      <c r="G28" s="431"/>
    </row>
    <row r="29" spans="3:7">
      <c r="C29" s="432"/>
      <c r="E29" s="433" t="s">
        <v>1341</v>
      </c>
      <c r="G29" s="431"/>
    </row>
    <row r="30" spans="3:7">
      <c r="C30" s="432"/>
      <c r="E30" s="433" t="s">
        <v>1342</v>
      </c>
      <c r="G30" s="431"/>
    </row>
    <row r="31" spans="3:7">
      <c r="C31" s="432"/>
      <c r="E31" s="433" t="s">
        <v>1343</v>
      </c>
      <c r="G31" s="431"/>
    </row>
    <row r="32" spans="3:7">
      <c r="C32" s="432"/>
      <c r="E32" s="433" t="s">
        <v>1344</v>
      </c>
      <c r="G32" s="431"/>
    </row>
    <row r="33" spans="3:7">
      <c r="C33" s="432"/>
      <c r="E33" s="433" t="s">
        <v>1345</v>
      </c>
      <c r="G33" s="431"/>
    </row>
    <row r="34" spans="3:7">
      <c r="C34" s="432"/>
      <c r="E34" s="433" t="s">
        <v>1346</v>
      </c>
      <c r="G34" s="431"/>
    </row>
    <row r="35" spans="3:7">
      <c r="C35" s="434"/>
      <c r="D35" s="435"/>
      <c r="E35" s="436"/>
      <c r="F35" s="435"/>
      <c r="G35" s="437"/>
    </row>
  </sheetData>
  <mergeCells count="6">
    <mergeCell ref="C13:D13"/>
    <mergeCell ref="E13:G13"/>
    <mergeCell ref="C11:D11"/>
    <mergeCell ref="E11:G11"/>
    <mergeCell ref="C12:D12"/>
    <mergeCell ref="E12:G12"/>
  </mergeCells>
  <pageMargins left="0.7" right="0.7" top="0.78740157499999996" bottom="0.78740157499999996"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735F1-9182-41AB-9651-5FBB557EFBDD}">
  <dimension ref="B1:Q95"/>
  <sheetViews>
    <sheetView zoomScale="70" zoomScaleNormal="70" workbookViewId="0">
      <selection activeCell="D73" sqref="D73:Q92"/>
    </sheetView>
  </sheetViews>
  <sheetFormatPr baseColWidth="10" defaultColWidth="8.85546875" defaultRowHeight="15"/>
  <cols>
    <col min="1" max="1" width="4.28515625" style="377" customWidth="1"/>
    <col min="2" max="2" width="5.7109375" style="195" customWidth="1"/>
    <col min="3" max="3" width="79.7109375" style="377" customWidth="1"/>
    <col min="4" max="4" width="21.28515625" style="377" bestFit="1" customWidth="1"/>
    <col min="5" max="5" width="16.140625" style="377" bestFit="1" customWidth="1"/>
    <col min="6" max="6" width="16.5703125" style="377" bestFit="1" customWidth="1"/>
    <col min="7" max="8" width="15.28515625" style="377" bestFit="1" customWidth="1"/>
    <col min="9" max="9" width="16.85546875" style="377" customWidth="1"/>
    <col min="10" max="11" width="23.85546875" style="377" customWidth="1"/>
    <col min="12" max="12" width="27.28515625" style="377" customWidth="1"/>
    <col min="13" max="13" width="16" style="377" customWidth="1"/>
    <col min="14" max="14" width="16.7109375" style="377" customWidth="1"/>
    <col min="15" max="15" width="14.85546875" style="377" bestFit="1" customWidth="1"/>
    <col min="16" max="16" width="17.7109375" style="377" customWidth="1"/>
    <col min="17" max="17" width="15.5703125" style="377" customWidth="1"/>
    <col min="18" max="18" width="10.85546875" style="377" customWidth="1"/>
    <col min="19" max="16384" width="8.85546875" style="377"/>
  </cols>
  <sheetData>
    <row r="1" spans="2:17" s="162" customFormat="1" ht="15" customHeight="1">
      <c r="B1" s="438"/>
    </row>
    <row r="2" spans="2:17" s="462" customFormat="1" ht="18.75">
      <c r="B2" s="466"/>
      <c r="C2" s="160" t="s">
        <v>999</v>
      </c>
    </row>
    <row r="3" spans="2:17" s="465" customFormat="1" ht="18.75">
      <c r="B3" s="467"/>
      <c r="C3" s="464" t="s">
        <v>1574</v>
      </c>
    </row>
    <row r="5" spans="2:17">
      <c r="C5" s="439" t="s">
        <v>329</v>
      </c>
      <c r="D5" s="440" t="s">
        <v>330</v>
      </c>
      <c r="E5" s="440" t="s">
        <v>331</v>
      </c>
      <c r="F5" s="440" t="s">
        <v>900</v>
      </c>
      <c r="G5" s="440" t="s">
        <v>901</v>
      </c>
      <c r="H5" s="440" t="s">
        <v>902</v>
      </c>
      <c r="I5" s="440" t="s">
        <v>903</v>
      </c>
      <c r="J5" s="440" t="s">
        <v>904</v>
      </c>
      <c r="K5" s="440" t="s">
        <v>905</v>
      </c>
      <c r="L5" s="440" t="s">
        <v>906</v>
      </c>
      <c r="M5" s="440" t="s">
        <v>907</v>
      </c>
      <c r="N5" s="441" t="s">
        <v>908</v>
      </c>
      <c r="O5" s="441" t="s">
        <v>909</v>
      </c>
      <c r="P5" s="441" t="s">
        <v>681</v>
      </c>
      <c r="Q5" s="441" t="s">
        <v>1000</v>
      </c>
    </row>
    <row r="6" spans="2:17" ht="33" customHeight="1">
      <c r="C6" s="862" t="s">
        <v>1347</v>
      </c>
      <c r="D6" s="864" t="s">
        <v>1348</v>
      </c>
      <c r="E6" s="865"/>
      <c r="F6" s="865"/>
      <c r="G6" s="865"/>
      <c r="H6" s="865"/>
      <c r="I6" s="865"/>
      <c r="J6" s="865"/>
      <c r="K6" s="865"/>
      <c r="L6" s="865"/>
      <c r="M6" s="865"/>
      <c r="N6" s="865"/>
      <c r="O6" s="865"/>
      <c r="P6" s="865"/>
      <c r="Q6" s="866"/>
    </row>
    <row r="7" spans="2:17" ht="33" customHeight="1" thickBot="1">
      <c r="C7" s="863"/>
      <c r="D7" s="442"/>
      <c r="E7" s="850" t="s">
        <v>1001</v>
      </c>
      <c r="F7" s="851"/>
      <c r="G7" s="851"/>
      <c r="H7" s="851"/>
      <c r="I7" s="851"/>
      <c r="J7" s="852"/>
      <c r="K7" s="852"/>
      <c r="L7" s="852"/>
      <c r="M7" s="851"/>
      <c r="N7" s="851"/>
      <c r="O7" s="851"/>
      <c r="P7" s="851"/>
      <c r="Q7" s="853"/>
    </row>
    <row r="8" spans="2:17" ht="53.25" customHeight="1">
      <c r="C8" s="863"/>
      <c r="D8" s="442"/>
      <c r="E8" s="850" t="s">
        <v>1002</v>
      </c>
      <c r="F8" s="851"/>
      <c r="G8" s="851"/>
      <c r="H8" s="851"/>
      <c r="I8" s="851"/>
      <c r="J8" s="854" t="s">
        <v>1577</v>
      </c>
      <c r="K8" s="856" t="s">
        <v>1578</v>
      </c>
      <c r="L8" s="858" t="s">
        <v>1349</v>
      </c>
      <c r="M8" s="860" t="s">
        <v>1009</v>
      </c>
      <c r="N8" s="832" t="s">
        <v>1350</v>
      </c>
      <c r="O8" s="847" t="s">
        <v>684</v>
      </c>
      <c r="P8" s="848"/>
      <c r="Q8" s="849"/>
    </row>
    <row r="9" spans="2:17" ht="53.25" customHeight="1" thickBot="1">
      <c r="C9" s="863"/>
      <c r="D9" s="442"/>
      <c r="E9" s="226" t="s">
        <v>1004</v>
      </c>
      <c r="F9" s="226" t="s">
        <v>1005</v>
      </c>
      <c r="G9" s="226" t="s">
        <v>1006</v>
      </c>
      <c r="H9" s="226" t="s">
        <v>1007</v>
      </c>
      <c r="I9" s="228" t="s">
        <v>1008</v>
      </c>
      <c r="J9" s="855"/>
      <c r="K9" s="857"/>
      <c r="L9" s="859"/>
      <c r="M9" s="861"/>
      <c r="N9" s="833"/>
      <c r="O9" s="229"/>
      <c r="P9" s="186" t="s">
        <v>1009</v>
      </c>
      <c r="Q9" s="186" t="s">
        <v>801</v>
      </c>
    </row>
    <row r="10" spans="2:17" ht="11.25" customHeight="1" thickBot="1">
      <c r="C10" s="443"/>
      <c r="D10" s="444"/>
      <c r="E10" s="243"/>
      <c r="F10" s="243"/>
      <c r="G10" s="243"/>
      <c r="H10" s="243"/>
      <c r="I10" s="244"/>
      <c r="J10" s="445"/>
      <c r="K10" s="445"/>
      <c r="L10" s="446"/>
      <c r="M10" s="443"/>
      <c r="N10" s="443"/>
      <c r="O10" s="245"/>
      <c r="P10" s="246"/>
      <c r="Q10" s="246"/>
    </row>
    <row r="11" spans="2:17">
      <c r="B11" s="447">
        <v>1</v>
      </c>
      <c r="C11" s="448" t="s">
        <v>1010</v>
      </c>
      <c r="D11" s="190">
        <v>9</v>
      </c>
      <c r="E11" s="190">
        <v>1</v>
      </c>
      <c r="F11" s="190">
        <v>2</v>
      </c>
      <c r="G11" s="190">
        <v>3</v>
      </c>
      <c r="H11" s="190">
        <v>3</v>
      </c>
      <c r="I11" s="230">
        <v>15</v>
      </c>
      <c r="J11" s="231">
        <v>0</v>
      </c>
      <c r="K11" s="232">
        <v>9</v>
      </c>
      <c r="L11" s="233">
        <v>0</v>
      </c>
      <c r="M11" s="234">
        <v>3</v>
      </c>
      <c r="N11" s="190">
        <v>1</v>
      </c>
      <c r="O11" s="190">
        <v>0</v>
      </c>
      <c r="P11" s="190">
        <v>0</v>
      </c>
      <c r="Q11" s="190">
        <v>0</v>
      </c>
    </row>
    <row r="12" spans="2:17">
      <c r="B12" s="447">
        <v>2</v>
      </c>
      <c r="C12" s="449" t="s">
        <v>1011</v>
      </c>
      <c r="D12" s="190">
        <v>6</v>
      </c>
      <c r="E12" s="190">
        <v>3</v>
      </c>
      <c r="F12" s="190">
        <v>1</v>
      </c>
      <c r="G12" s="190">
        <v>2</v>
      </c>
      <c r="H12" s="190">
        <v>0</v>
      </c>
      <c r="I12" s="230">
        <v>6</v>
      </c>
      <c r="J12" s="235">
        <v>0</v>
      </c>
      <c r="K12" s="190">
        <v>6</v>
      </c>
      <c r="L12" s="236">
        <v>0</v>
      </c>
      <c r="M12" s="234">
        <v>2</v>
      </c>
      <c r="N12" s="190">
        <v>0</v>
      </c>
      <c r="O12" s="190">
        <v>0</v>
      </c>
      <c r="P12" s="190">
        <v>0</v>
      </c>
      <c r="Q12" s="190">
        <v>0</v>
      </c>
    </row>
    <row r="13" spans="2:17">
      <c r="B13" s="447">
        <v>3</v>
      </c>
      <c r="C13" s="449" t="s">
        <v>1012</v>
      </c>
      <c r="D13" s="190">
        <v>89</v>
      </c>
      <c r="E13" s="190">
        <v>19</v>
      </c>
      <c r="F13" s="190">
        <v>20</v>
      </c>
      <c r="G13" s="190">
        <v>31</v>
      </c>
      <c r="H13" s="190">
        <v>19</v>
      </c>
      <c r="I13" s="230">
        <v>12</v>
      </c>
      <c r="J13" s="235">
        <v>0</v>
      </c>
      <c r="K13" s="190">
        <v>89</v>
      </c>
      <c r="L13" s="236">
        <v>0</v>
      </c>
      <c r="M13" s="234">
        <v>23</v>
      </c>
      <c r="N13" s="190">
        <v>10</v>
      </c>
      <c r="O13" s="190">
        <v>-5</v>
      </c>
      <c r="P13" s="190">
        <v>-1</v>
      </c>
      <c r="Q13" s="190">
        <v>-3</v>
      </c>
    </row>
    <row r="14" spans="2:17">
      <c r="B14" s="447">
        <v>4</v>
      </c>
      <c r="C14" s="449" t="s">
        <v>1013</v>
      </c>
      <c r="D14" s="190">
        <v>25</v>
      </c>
      <c r="E14" s="190">
        <v>3</v>
      </c>
      <c r="F14" s="190">
        <v>2</v>
      </c>
      <c r="G14" s="190">
        <v>19</v>
      </c>
      <c r="H14" s="190">
        <v>1</v>
      </c>
      <c r="I14" s="230">
        <v>14</v>
      </c>
      <c r="J14" s="235">
        <v>0</v>
      </c>
      <c r="K14" s="190">
        <v>25</v>
      </c>
      <c r="L14" s="236">
        <v>0</v>
      </c>
      <c r="M14" s="234">
        <v>7</v>
      </c>
      <c r="N14" s="190">
        <v>4</v>
      </c>
      <c r="O14" s="190">
        <v>-1</v>
      </c>
      <c r="P14" s="190">
        <v>0</v>
      </c>
      <c r="Q14" s="190">
        <v>0</v>
      </c>
    </row>
    <row r="15" spans="2:17">
      <c r="B15" s="447">
        <v>5</v>
      </c>
      <c r="C15" s="449" t="s">
        <v>1014</v>
      </c>
      <c r="D15" s="190">
        <v>11</v>
      </c>
      <c r="E15" s="190">
        <v>2</v>
      </c>
      <c r="F15" s="190">
        <v>6</v>
      </c>
      <c r="G15" s="190">
        <v>1</v>
      </c>
      <c r="H15" s="190">
        <v>2</v>
      </c>
      <c r="I15" s="230">
        <v>10</v>
      </c>
      <c r="J15" s="235">
        <v>0</v>
      </c>
      <c r="K15" s="190">
        <v>11</v>
      </c>
      <c r="L15" s="236">
        <v>0</v>
      </c>
      <c r="M15" s="234">
        <v>6</v>
      </c>
      <c r="N15" s="190">
        <v>0</v>
      </c>
      <c r="O15" s="190">
        <v>0</v>
      </c>
      <c r="P15" s="190">
        <v>0</v>
      </c>
      <c r="Q15" s="190">
        <v>0</v>
      </c>
    </row>
    <row r="16" spans="2:17">
      <c r="B16" s="447">
        <v>6</v>
      </c>
      <c r="C16" s="449" t="s">
        <v>1015</v>
      </c>
      <c r="D16" s="190">
        <v>174</v>
      </c>
      <c r="E16" s="190">
        <v>56</v>
      </c>
      <c r="F16" s="190">
        <v>18</v>
      </c>
      <c r="G16" s="190">
        <v>48</v>
      </c>
      <c r="H16" s="190">
        <v>52</v>
      </c>
      <c r="I16" s="230">
        <v>13</v>
      </c>
      <c r="J16" s="235">
        <v>0</v>
      </c>
      <c r="K16" s="190">
        <v>174</v>
      </c>
      <c r="L16" s="236">
        <v>0</v>
      </c>
      <c r="M16" s="234">
        <v>95</v>
      </c>
      <c r="N16" s="190">
        <v>18</v>
      </c>
      <c r="O16" s="190">
        <v>-10</v>
      </c>
      <c r="P16" s="190">
        <v>-3</v>
      </c>
      <c r="Q16" s="190">
        <v>-7</v>
      </c>
    </row>
    <row r="17" spans="2:17">
      <c r="B17" s="447">
        <v>7</v>
      </c>
      <c r="C17" s="449" t="s">
        <v>1016</v>
      </c>
      <c r="D17" s="190">
        <v>123</v>
      </c>
      <c r="E17" s="190">
        <v>26</v>
      </c>
      <c r="F17" s="190">
        <v>23</v>
      </c>
      <c r="G17" s="190">
        <v>56</v>
      </c>
      <c r="H17" s="190">
        <v>18</v>
      </c>
      <c r="I17" s="230">
        <v>12</v>
      </c>
      <c r="J17" s="235">
        <v>0</v>
      </c>
      <c r="K17" s="190">
        <v>123</v>
      </c>
      <c r="L17" s="236">
        <v>0</v>
      </c>
      <c r="M17" s="234">
        <v>42</v>
      </c>
      <c r="N17" s="190">
        <v>3</v>
      </c>
      <c r="O17" s="190">
        <v>-4</v>
      </c>
      <c r="P17" s="190">
        <v>-2</v>
      </c>
      <c r="Q17" s="190">
        <v>-2</v>
      </c>
    </row>
    <row r="18" spans="2:17">
      <c r="B18" s="447">
        <v>8</v>
      </c>
      <c r="C18" s="449" t="s">
        <v>1017</v>
      </c>
      <c r="D18" s="190">
        <v>148</v>
      </c>
      <c r="E18" s="190">
        <v>39</v>
      </c>
      <c r="F18" s="190">
        <v>24</v>
      </c>
      <c r="G18" s="190">
        <v>62</v>
      </c>
      <c r="H18" s="190">
        <v>23</v>
      </c>
      <c r="I18" s="230">
        <v>13</v>
      </c>
      <c r="J18" s="235">
        <v>0</v>
      </c>
      <c r="K18" s="190">
        <v>148</v>
      </c>
      <c r="L18" s="236">
        <v>0</v>
      </c>
      <c r="M18" s="234">
        <v>55</v>
      </c>
      <c r="N18" s="190">
        <v>5</v>
      </c>
      <c r="O18" s="190">
        <v>-4</v>
      </c>
      <c r="P18" s="190">
        <v>-1</v>
      </c>
      <c r="Q18" s="190">
        <v>-3</v>
      </c>
    </row>
    <row r="19" spans="2:17">
      <c r="B19" s="447">
        <v>9</v>
      </c>
      <c r="C19" s="449" t="s">
        <v>1018</v>
      </c>
      <c r="D19" s="190">
        <v>486</v>
      </c>
      <c r="E19" s="190">
        <v>119</v>
      </c>
      <c r="F19" s="190">
        <v>35</v>
      </c>
      <c r="G19" s="190">
        <v>169</v>
      </c>
      <c r="H19" s="190">
        <v>163</v>
      </c>
      <c r="I19" s="230">
        <v>14</v>
      </c>
      <c r="J19" s="235">
        <v>0</v>
      </c>
      <c r="K19" s="190">
        <v>486</v>
      </c>
      <c r="L19" s="236">
        <v>0</v>
      </c>
      <c r="M19" s="234">
        <v>220</v>
      </c>
      <c r="N19" s="190">
        <v>24</v>
      </c>
      <c r="O19" s="190">
        <v>-13</v>
      </c>
      <c r="P19" s="190">
        <v>-6</v>
      </c>
      <c r="Q19" s="190">
        <v>-6</v>
      </c>
    </row>
    <row r="20" spans="2:17">
      <c r="B20" s="447">
        <v>10</v>
      </c>
      <c r="C20" s="449" t="s">
        <v>1019</v>
      </c>
      <c r="D20" s="190">
        <v>1974</v>
      </c>
      <c r="E20" s="190">
        <v>275</v>
      </c>
      <c r="F20" s="190">
        <v>146</v>
      </c>
      <c r="G20" s="190">
        <v>651</v>
      </c>
      <c r="H20" s="190">
        <v>902</v>
      </c>
      <c r="I20" s="230">
        <v>17</v>
      </c>
      <c r="J20" s="235">
        <v>2</v>
      </c>
      <c r="K20" s="190">
        <v>1972</v>
      </c>
      <c r="L20" s="236">
        <v>0</v>
      </c>
      <c r="M20" s="234">
        <v>347</v>
      </c>
      <c r="N20" s="190">
        <v>84</v>
      </c>
      <c r="O20" s="190">
        <v>-34</v>
      </c>
      <c r="P20" s="190">
        <v>-8</v>
      </c>
      <c r="Q20" s="190">
        <v>-25</v>
      </c>
    </row>
    <row r="21" spans="2:17">
      <c r="B21" s="447">
        <v>11</v>
      </c>
      <c r="C21" s="449" t="s">
        <v>1020</v>
      </c>
      <c r="D21" s="190">
        <v>1605</v>
      </c>
      <c r="E21" s="190">
        <v>137</v>
      </c>
      <c r="F21" s="190">
        <v>275</v>
      </c>
      <c r="G21" s="190">
        <v>855</v>
      </c>
      <c r="H21" s="190">
        <v>338</v>
      </c>
      <c r="I21" s="230">
        <v>15</v>
      </c>
      <c r="J21" s="235">
        <v>2</v>
      </c>
      <c r="K21" s="190">
        <v>1601</v>
      </c>
      <c r="L21" s="236">
        <v>2</v>
      </c>
      <c r="M21" s="234">
        <v>482</v>
      </c>
      <c r="N21" s="190">
        <v>99</v>
      </c>
      <c r="O21" s="190">
        <v>-37</v>
      </c>
      <c r="P21" s="190">
        <v>-15</v>
      </c>
      <c r="Q21" s="190">
        <v>-21</v>
      </c>
    </row>
    <row r="22" spans="2:17">
      <c r="B22" s="447">
        <v>12</v>
      </c>
      <c r="C22" s="449" t="s">
        <v>784</v>
      </c>
      <c r="D22" s="190">
        <v>0</v>
      </c>
      <c r="E22" s="190">
        <v>0</v>
      </c>
      <c r="F22" s="190">
        <v>0</v>
      </c>
      <c r="G22" s="190">
        <v>0</v>
      </c>
      <c r="H22" s="190">
        <v>0</v>
      </c>
      <c r="I22" s="230">
        <v>0</v>
      </c>
      <c r="J22" s="235">
        <v>0</v>
      </c>
      <c r="K22" s="190">
        <v>0</v>
      </c>
      <c r="L22" s="236">
        <v>0</v>
      </c>
      <c r="M22" s="234">
        <v>0</v>
      </c>
      <c r="N22" s="190">
        <v>0</v>
      </c>
      <c r="O22" s="190">
        <v>0</v>
      </c>
      <c r="P22" s="190">
        <v>0</v>
      </c>
      <c r="Q22" s="190">
        <v>0</v>
      </c>
    </row>
    <row r="23" spans="2:17" s="450" customFormat="1">
      <c r="B23" s="447">
        <v>13</v>
      </c>
      <c r="C23" s="449" t="s">
        <v>1351</v>
      </c>
      <c r="D23" s="190">
        <v>648</v>
      </c>
      <c r="E23" s="190">
        <v>43</v>
      </c>
      <c r="F23" s="190">
        <v>127</v>
      </c>
      <c r="G23" s="190">
        <v>371</v>
      </c>
      <c r="H23" s="190">
        <v>107</v>
      </c>
      <c r="I23" s="230">
        <v>14</v>
      </c>
      <c r="J23" s="235">
        <v>0</v>
      </c>
      <c r="K23" s="190">
        <v>648</v>
      </c>
      <c r="L23" s="236">
        <v>0</v>
      </c>
      <c r="M23" s="234">
        <v>176</v>
      </c>
      <c r="N23" s="234">
        <v>62</v>
      </c>
      <c r="O23" s="234">
        <v>-21</v>
      </c>
      <c r="P23" s="234">
        <v>-6</v>
      </c>
      <c r="Q23" s="234">
        <v>-15</v>
      </c>
    </row>
    <row r="24" spans="2:17" s="450" customFormat="1">
      <c r="B24" s="447">
        <v>14</v>
      </c>
      <c r="C24" s="449" t="s">
        <v>1352</v>
      </c>
      <c r="D24" s="190">
        <v>5</v>
      </c>
      <c r="E24" s="190">
        <v>1</v>
      </c>
      <c r="F24" s="190">
        <v>2</v>
      </c>
      <c r="G24" s="190">
        <v>1</v>
      </c>
      <c r="H24" s="190">
        <v>1</v>
      </c>
      <c r="I24" s="230">
        <v>9</v>
      </c>
      <c r="J24" s="235">
        <v>0</v>
      </c>
      <c r="K24" s="190">
        <v>5</v>
      </c>
      <c r="L24" s="236">
        <v>0</v>
      </c>
      <c r="M24" s="234">
        <v>1</v>
      </c>
      <c r="N24" s="234">
        <v>1</v>
      </c>
      <c r="O24" s="234">
        <v>0</v>
      </c>
      <c r="P24" s="234">
        <v>0</v>
      </c>
      <c r="Q24" s="234">
        <v>0</v>
      </c>
    </row>
    <row r="25" spans="2:17" s="450" customFormat="1">
      <c r="B25" s="447">
        <v>15</v>
      </c>
      <c r="C25" s="449" t="s">
        <v>1353</v>
      </c>
      <c r="D25" s="190">
        <v>98</v>
      </c>
      <c r="E25" s="190">
        <v>17</v>
      </c>
      <c r="F25" s="190">
        <v>17</v>
      </c>
      <c r="G25" s="190">
        <v>36</v>
      </c>
      <c r="H25" s="190">
        <v>28</v>
      </c>
      <c r="I25" s="230">
        <v>15</v>
      </c>
      <c r="J25" s="235">
        <v>0</v>
      </c>
      <c r="K25" s="190">
        <v>98</v>
      </c>
      <c r="L25" s="236">
        <v>0</v>
      </c>
      <c r="M25" s="234">
        <v>28</v>
      </c>
      <c r="N25" s="234">
        <v>11</v>
      </c>
      <c r="O25" s="234">
        <v>-9</v>
      </c>
      <c r="P25" s="234">
        <v>-1</v>
      </c>
      <c r="Q25" s="234">
        <v>-7</v>
      </c>
    </row>
    <row r="26" spans="2:17" s="450" customFormat="1">
      <c r="B26" s="447">
        <v>16</v>
      </c>
      <c r="C26" s="449" t="s">
        <v>1354</v>
      </c>
      <c r="D26" s="190">
        <v>33</v>
      </c>
      <c r="E26" s="190">
        <v>7</v>
      </c>
      <c r="F26" s="190">
        <v>3</v>
      </c>
      <c r="G26" s="190">
        <v>20</v>
      </c>
      <c r="H26" s="190">
        <v>3</v>
      </c>
      <c r="I26" s="230">
        <v>13</v>
      </c>
      <c r="J26" s="235">
        <v>0</v>
      </c>
      <c r="K26" s="190">
        <v>33</v>
      </c>
      <c r="L26" s="236">
        <v>0</v>
      </c>
      <c r="M26" s="234">
        <v>10</v>
      </c>
      <c r="N26" s="234">
        <v>0</v>
      </c>
      <c r="O26" s="234">
        <v>0</v>
      </c>
      <c r="P26" s="234">
        <v>0</v>
      </c>
      <c r="Q26" s="234">
        <v>0</v>
      </c>
    </row>
    <row r="27" spans="2:17" s="450" customFormat="1">
      <c r="B27" s="447">
        <v>17</v>
      </c>
      <c r="C27" s="449" t="s">
        <v>1355</v>
      </c>
      <c r="D27" s="190">
        <v>0</v>
      </c>
      <c r="E27" s="190">
        <v>0</v>
      </c>
      <c r="F27" s="190">
        <v>0</v>
      </c>
      <c r="G27" s="190">
        <v>0</v>
      </c>
      <c r="H27" s="190">
        <v>0</v>
      </c>
      <c r="I27" s="230">
        <v>0</v>
      </c>
      <c r="J27" s="235">
        <v>0</v>
      </c>
      <c r="K27" s="190">
        <v>0</v>
      </c>
      <c r="L27" s="236">
        <v>0</v>
      </c>
      <c r="M27" s="234">
        <v>0</v>
      </c>
      <c r="N27" s="234">
        <v>0</v>
      </c>
      <c r="O27" s="234">
        <v>0</v>
      </c>
      <c r="P27" s="234">
        <v>0</v>
      </c>
      <c r="Q27" s="234">
        <v>0</v>
      </c>
    </row>
    <row r="28" spans="2:17" s="450" customFormat="1">
      <c r="B28" s="447">
        <v>18</v>
      </c>
      <c r="C28" s="449" t="s">
        <v>1356</v>
      </c>
      <c r="D28" s="190">
        <v>11</v>
      </c>
      <c r="E28" s="190">
        <v>1</v>
      </c>
      <c r="F28" s="190">
        <v>1</v>
      </c>
      <c r="G28" s="190">
        <v>5</v>
      </c>
      <c r="H28" s="190">
        <v>4</v>
      </c>
      <c r="I28" s="230">
        <v>17</v>
      </c>
      <c r="J28" s="235">
        <v>0</v>
      </c>
      <c r="K28" s="190">
        <v>11</v>
      </c>
      <c r="L28" s="236">
        <v>0</v>
      </c>
      <c r="M28" s="234">
        <v>3</v>
      </c>
      <c r="N28" s="234">
        <v>5</v>
      </c>
      <c r="O28" s="234">
        <v>-2</v>
      </c>
      <c r="P28" s="234">
        <v>0</v>
      </c>
      <c r="Q28" s="234">
        <v>-2</v>
      </c>
    </row>
    <row r="29" spans="2:17" s="450" customFormat="1">
      <c r="B29" s="447">
        <v>19</v>
      </c>
      <c r="C29" s="449" t="s">
        <v>1357</v>
      </c>
      <c r="D29" s="190">
        <v>8</v>
      </c>
      <c r="E29" s="190">
        <v>1</v>
      </c>
      <c r="F29" s="190">
        <v>1</v>
      </c>
      <c r="G29" s="190">
        <v>6</v>
      </c>
      <c r="H29" s="190">
        <v>0</v>
      </c>
      <c r="I29" s="230">
        <v>13</v>
      </c>
      <c r="J29" s="235">
        <v>0</v>
      </c>
      <c r="K29" s="190">
        <v>8</v>
      </c>
      <c r="L29" s="236">
        <v>0</v>
      </c>
      <c r="M29" s="234">
        <v>0</v>
      </c>
      <c r="N29" s="234">
        <v>0</v>
      </c>
      <c r="O29" s="234">
        <v>0</v>
      </c>
      <c r="P29" s="234">
        <v>0</v>
      </c>
      <c r="Q29" s="234">
        <v>0</v>
      </c>
    </row>
    <row r="30" spans="2:17" s="162" customFormat="1" ht="15.75" thickBot="1">
      <c r="B30" s="447">
        <v>20</v>
      </c>
      <c r="C30" s="449" t="s">
        <v>1358</v>
      </c>
      <c r="D30" s="190">
        <v>5</v>
      </c>
      <c r="E30" s="190">
        <v>1</v>
      </c>
      <c r="F30" s="190">
        <v>0</v>
      </c>
      <c r="G30" s="190">
        <v>1</v>
      </c>
      <c r="H30" s="190">
        <v>3</v>
      </c>
      <c r="I30" s="230">
        <v>16</v>
      </c>
      <c r="J30" s="237">
        <v>0</v>
      </c>
      <c r="K30" s="238">
        <v>5</v>
      </c>
      <c r="L30" s="239">
        <v>0</v>
      </c>
      <c r="M30" s="234">
        <v>2</v>
      </c>
      <c r="N30" s="234">
        <v>0</v>
      </c>
      <c r="O30" s="234">
        <v>0</v>
      </c>
      <c r="P30" s="234">
        <v>0</v>
      </c>
      <c r="Q30" s="234">
        <v>0</v>
      </c>
    </row>
    <row r="31" spans="2:17">
      <c r="D31" s="240"/>
      <c r="E31" s="240"/>
      <c r="F31" s="240"/>
      <c r="G31" s="240"/>
      <c r="H31" s="240"/>
      <c r="I31" s="240"/>
      <c r="J31" s="240"/>
      <c r="K31" s="240"/>
      <c r="L31" s="240"/>
      <c r="M31" s="240"/>
      <c r="N31" s="240"/>
      <c r="O31" s="240"/>
      <c r="P31" s="240"/>
      <c r="Q31" s="240"/>
    </row>
    <row r="32" spans="2:17">
      <c r="D32" s="240"/>
      <c r="E32" s="240"/>
      <c r="F32" s="240"/>
      <c r="G32" s="240"/>
      <c r="H32" s="240"/>
      <c r="I32" s="240"/>
      <c r="J32" s="240"/>
      <c r="K32" s="240"/>
      <c r="L32" s="240"/>
      <c r="M32" s="240"/>
      <c r="N32" s="240"/>
      <c r="O32" s="240"/>
      <c r="P32" s="240"/>
      <c r="Q32" s="240"/>
    </row>
    <row r="34" spans="2:17">
      <c r="C34" s="451"/>
      <c r="D34" s="452"/>
    </row>
    <row r="36" spans="2:17">
      <c r="C36" s="439" t="s">
        <v>329</v>
      </c>
      <c r="D36" s="440" t="s">
        <v>330</v>
      </c>
      <c r="E36" s="440" t="s">
        <v>331</v>
      </c>
      <c r="F36" s="440" t="s">
        <v>900</v>
      </c>
      <c r="G36" s="440" t="s">
        <v>901</v>
      </c>
      <c r="H36" s="440" t="s">
        <v>902</v>
      </c>
      <c r="I36" s="440" t="s">
        <v>903</v>
      </c>
      <c r="J36" s="440" t="s">
        <v>904</v>
      </c>
      <c r="K36" s="440" t="s">
        <v>905</v>
      </c>
      <c r="L36" s="440" t="s">
        <v>906</v>
      </c>
      <c r="M36" s="440" t="s">
        <v>907</v>
      </c>
      <c r="N36" s="441" t="s">
        <v>908</v>
      </c>
      <c r="O36" s="441" t="s">
        <v>909</v>
      </c>
      <c r="P36" s="441" t="s">
        <v>681</v>
      </c>
      <c r="Q36" s="441" t="s">
        <v>1000</v>
      </c>
    </row>
    <row r="37" spans="2:17" s="149" customFormat="1" ht="33" customHeight="1">
      <c r="B37" s="195"/>
      <c r="C37" s="862" t="s">
        <v>1359</v>
      </c>
      <c r="D37" s="864" t="s">
        <v>1348</v>
      </c>
      <c r="E37" s="865"/>
      <c r="F37" s="865"/>
      <c r="G37" s="865"/>
      <c r="H37" s="865"/>
      <c r="I37" s="865"/>
      <c r="J37" s="865"/>
      <c r="K37" s="865"/>
      <c r="L37" s="865"/>
      <c r="M37" s="865"/>
      <c r="N37" s="865"/>
      <c r="O37" s="865"/>
      <c r="P37" s="865"/>
      <c r="Q37" s="866"/>
    </row>
    <row r="38" spans="2:17" s="149" customFormat="1" ht="33" customHeight="1" thickBot="1">
      <c r="B38" s="195"/>
      <c r="C38" s="863"/>
      <c r="D38" s="333"/>
      <c r="E38" s="850" t="s">
        <v>1001</v>
      </c>
      <c r="F38" s="851"/>
      <c r="G38" s="851"/>
      <c r="H38" s="851"/>
      <c r="I38" s="851"/>
      <c r="J38" s="851"/>
      <c r="K38" s="851"/>
      <c r="L38" s="851"/>
      <c r="M38" s="851"/>
      <c r="N38" s="851"/>
      <c r="O38" s="851"/>
      <c r="P38" s="851"/>
      <c r="Q38" s="853"/>
    </row>
    <row r="39" spans="2:17" s="149" customFormat="1" ht="52.5" customHeight="1">
      <c r="B39" s="195"/>
      <c r="C39" s="863"/>
      <c r="D39" s="333"/>
      <c r="E39" s="850" t="s">
        <v>1002</v>
      </c>
      <c r="F39" s="851"/>
      <c r="G39" s="851"/>
      <c r="H39" s="851"/>
      <c r="I39" s="853"/>
      <c r="J39" s="854" t="s">
        <v>1577</v>
      </c>
      <c r="K39" s="856" t="s">
        <v>1578</v>
      </c>
      <c r="L39" s="858" t="s">
        <v>1349</v>
      </c>
      <c r="M39" s="832" t="s">
        <v>1003</v>
      </c>
      <c r="N39" s="832" t="s">
        <v>801</v>
      </c>
      <c r="O39" s="847" t="s">
        <v>684</v>
      </c>
      <c r="P39" s="848"/>
      <c r="Q39" s="849"/>
    </row>
    <row r="40" spans="2:17" s="149" customFormat="1" ht="52.5" customHeight="1" thickBot="1">
      <c r="B40" s="195"/>
      <c r="C40" s="867"/>
      <c r="D40" s="334"/>
      <c r="E40" s="161" t="s">
        <v>1004</v>
      </c>
      <c r="F40" s="161" t="s">
        <v>1005</v>
      </c>
      <c r="G40" s="161" t="s">
        <v>1006</v>
      </c>
      <c r="H40" s="161" t="s">
        <v>1007</v>
      </c>
      <c r="I40" s="187" t="s">
        <v>1008</v>
      </c>
      <c r="J40" s="855"/>
      <c r="K40" s="857"/>
      <c r="L40" s="859"/>
      <c r="M40" s="834"/>
      <c r="N40" s="834"/>
      <c r="O40" s="241"/>
      <c r="P40" s="242" t="s">
        <v>1009</v>
      </c>
      <c r="Q40" s="242" t="s">
        <v>801</v>
      </c>
    </row>
    <row r="41" spans="2:17" ht="11.25" customHeight="1" thickBot="1">
      <c r="C41" s="443"/>
      <c r="D41" s="444"/>
      <c r="E41" s="243"/>
      <c r="F41" s="243"/>
      <c r="G41" s="243"/>
      <c r="H41" s="243"/>
      <c r="I41" s="244"/>
      <c r="J41" s="445"/>
      <c r="K41" s="445"/>
      <c r="L41" s="446"/>
      <c r="M41" s="443"/>
      <c r="N41" s="443"/>
      <c r="O41" s="245"/>
      <c r="P41" s="246"/>
      <c r="Q41" s="246"/>
    </row>
    <row r="42" spans="2:17" s="608" customFormat="1">
      <c r="B42" s="600">
        <v>1</v>
      </c>
      <c r="C42" s="601" t="s">
        <v>1010</v>
      </c>
      <c r="D42" s="602">
        <v>0</v>
      </c>
      <c r="E42" s="602">
        <v>0</v>
      </c>
      <c r="F42" s="602">
        <v>0</v>
      </c>
      <c r="G42" s="602">
        <v>0</v>
      </c>
      <c r="H42" s="602">
        <v>0</v>
      </c>
      <c r="I42" s="603">
        <v>0</v>
      </c>
      <c r="J42" s="604">
        <v>0</v>
      </c>
      <c r="K42" s="605">
        <v>0</v>
      </c>
      <c r="L42" s="606">
        <v>0</v>
      </c>
      <c r="M42" s="607">
        <v>0</v>
      </c>
      <c r="N42" s="602">
        <v>0</v>
      </c>
      <c r="O42" s="602">
        <v>0</v>
      </c>
      <c r="P42" s="602">
        <v>0</v>
      </c>
      <c r="Q42" s="602">
        <v>0</v>
      </c>
    </row>
    <row r="43" spans="2:17" s="608" customFormat="1">
      <c r="B43" s="600">
        <v>2</v>
      </c>
      <c r="C43" s="601" t="s">
        <v>1011</v>
      </c>
      <c r="D43" s="602">
        <v>0</v>
      </c>
      <c r="E43" s="602">
        <v>0</v>
      </c>
      <c r="F43" s="602">
        <v>0</v>
      </c>
      <c r="G43" s="602">
        <v>0</v>
      </c>
      <c r="H43" s="602">
        <v>0</v>
      </c>
      <c r="I43" s="603">
        <v>0</v>
      </c>
      <c r="J43" s="609">
        <v>0</v>
      </c>
      <c r="K43" s="602">
        <v>0</v>
      </c>
      <c r="L43" s="610">
        <v>0</v>
      </c>
      <c r="M43" s="607">
        <v>0</v>
      </c>
      <c r="N43" s="602">
        <v>0</v>
      </c>
      <c r="O43" s="602">
        <v>0</v>
      </c>
      <c r="P43" s="602">
        <v>0</v>
      </c>
      <c r="Q43" s="602">
        <v>0</v>
      </c>
    </row>
    <row r="44" spans="2:17" s="608" customFormat="1">
      <c r="B44" s="600">
        <v>3</v>
      </c>
      <c r="C44" s="601" t="s">
        <v>1012</v>
      </c>
      <c r="D44" s="602">
        <v>1</v>
      </c>
      <c r="E44" s="602">
        <v>1</v>
      </c>
      <c r="F44" s="602">
        <v>0</v>
      </c>
      <c r="G44" s="602">
        <v>0</v>
      </c>
      <c r="H44" s="602">
        <v>0</v>
      </c>
      <c r="I44" s="603">
        <v>3</v>
      </c>
      <c r="J44" s="609">
        <v>0</v>
      </c>
      <c r="K44" s="602">
        <v>1</v>
      </c>
      <c r="L44" s="610">
        <v>0</v>
      </c>
      <c r="M44" s="607">
        <v>1</v>
      </c>
      <c r="N44" s="602">
        <v>0</v>
      </c>
      <c r="O44" s="602">
        <v>0</v>
      </c>
      <c r="P44" s="602">
        <v>0</v>
      </c>
      <c r="Q44" s="602">
        <v>0</v>
      </c>
    </row>
    <row r="45" spans="2:17" s="608" customFormat="1">
      <c r="B45" s="600">
        <v>4</v>
      </c>
      <c r="C45" s="601" t="s">
        <v>1013</v>
      </c>
      <c r="D45" s="602">
        <v>0</v>
      </c>
      <c r="E45" s="602">
        <v>0</v>
      </c>
      <c r="F45" s="602">
        <v>0</v>
      </c>
      <c r="G45" s="602">
        <v>0</v>
      </c>
      <c r="H45" s="602">
        <v>0</v>
      </c>
      <c r="I45" s="603">
        <v>0</v>
      </c>
      <c r="J45" s="609">
        <v>0</v>
      </c>
      <c r="K45" s="602">
        <v>0</v>
      </c>
      <c r="L45" s="610">
        <v>0</v>
      </c>
      <c r="M45" s="607">
        <v>0</v>
      </c>
      <c r="N45" s="602">
        <v>0</v>
      </c>
      <c r="O45" s="602">
        <v>0</v>
      </c>
      <c r="P45" s="602">
        <v>0</v>
      </c>
      <c r="Q45" s="602">
        <v>0</v>
      </c>
    </row>
    <row r="46" spans="2:17" s="608" customFormat="1">
      <c r="B46" s="600">
        <v>5</v>
      </c>
      <c r="C46" s="601" t="s">
        <v>1014</v>
      </c>
      <c r="D46" s="602">
        <v>0</v>
      </c>
      <c r="E46" s="602">
        <v>0</v>
      </c>
      <c r="F46" s="602">
        <v>0</v>
      </c>
      <c r="G46" s="602">
        <v>0</v>
      </c>
      <c r="H46" s="602">
        <v>0</v>
      </c>
      <c r="I46" s="603">
        <v>0</v>
      </c>
      <c r="J46" s="609">
        <v>0</v>
      </c>
      <c r="K46" s="602">
        <v>0</v>
      </c>
      <c r="L46" s="610">
        <v>0</v>
      </c>
      <c r="M46" s="607">
        <v>0</v>
      </c>
      <c r="N46" s="602">
        <v>0</v>
      </c>
      <c r="O46" s="602">
        <v>0</v>
      </c>
      <c r="P46" s="602">
        <v>0</v>
      </c>
      <c r="Q46" s="602">
        <v>0</v>
      </c>
    </row>
    <row r="47" spans="2:17" s="608" customFormat="1">
      <c r="B47" s="600">
        <v>6</v>
      </c>
      <c r="C47" s="601" t="s">
        <v>1015</v>
      </c>
      <c r="D47" s="602">
        <v>0</v>
      </c>
      <c r="E47" s="602">
        <v>0</v>
      </c>
      <c r="F47" s="602">
        <v>0</v>
      </c>
      <c r="G47" s="602">
        <v>0</v>
      </c>
      <c r="H47" s="602">
        <v>0</v>
      </c>
      <c r="I47" s="603">
        <v>0</v>
      </c>
      <c r="J47" s="609">
        <v>0</v>
      </c>
      <c r="K47" s="602">
        <v>0</v>
      </c>
      <c r="L47" s="610">
        <v>0</v>
      </c>
      <c r="M47" s="607">
        <v>0</v>
      </c>
      <c r="N47" s="602">
        <v>0</v>
      </c>
      <c r="O47" s="602">
        <v>0</v>
      </c>
      <c r="P47" s="602">
        <v>0</v>
      </c>
      <c r="Q47" s="602">
        <v>0</v>
      </c>
    </row>
    <row r="48" spans="2:17" s="608" customFormat="1">
      <c r="B48" s="600">
        <v>7</v>
      </c>
      <c r="C48" s="601" t="s">
        <v>1016</v>
      </c>
      <c r="D48" s="602">
        <v>1</v>
      </c>
      <c r="E48" s="602">
        <v>0</v>
      </c>
      <c r="F48" s="602">
        <v>0</v>
      </c>
      <c r="G48" s="602">
        <v>1</v>
      </c>
      <c r="H48" s="602">
        <v>0</v>
      </c>
      <c r="I48" s="603">
        <v>14</v>
      </c>
      <c r="J48" s="609">
        <v>0</v>
      </c>
      <c r="K48" s="602">
        <v>1</v>
      </c>
      <c r="L48" s="610">
        <v>0</v>
      </c>
      <c r="M48" s="607">
        <v>1</v>
      </c>
      <c r="N48" s="602">
        <v>0</v>
      </c>
      <c r="O48" s="602">
        <v>0</v>
      </c>
      <c r="P48" s="602">
        <v>0</v>
      </c>
      <c r="Q48" s="602">
        <v>0</v>
      </c>
    </row>
    <row r="49" spans="2:17" s="608" customFormat="1">
      <c r="B49" s="600">
        <v>8</v>
      </c>
      <c r="C49" s="601" t="s">
        <v>1017</v>
      </c>
      <c r="D49" s="602">
        <v>0</v>
      </c>
      <c r="E49" s="602">
        <v>0</v>
      </c>
      <c r="F49" s="602">
        <v>0</v>
      </c>
      <c r="G49" s="602">
        <v>0</v>
      </c>
      <c r="H49" s="602">
        <v>0</v>
      </c>
      <c r="I49" s="603">
        <v>0</v>
      </c>
      <c r="J49" s="609">
        <v>0</v>
      </c>
      <c r="K49" s="602">
        <v>0</v>
      </c>
      <c r="L49" s="610">
        <v>0</v>
      </c>
      <c r="M49" s="607">
        <v>0</v>
      </c>
      <c r="N49" s="602">
        <v>0</v>
      </c>
      <c r="O49" s="602">
        <v>0</v>
      </c>
      <c r="P49" s="602">
        <v>0</v>
      </c>
      <c r="Q49" s="602">
        <v>0</v>
      </c>
    </row>
    <row r="50" spans="2:17" s="608" customFormat="1">
      <c r="B50" s="600">
        <v>9</v>
      </c>
      <c r="C50" s="601" t="s">
        <v>1018</v>
      </c>
      <c r="D50" s="602">
        <v>1</v>
      </c>
      <c r="E50" s="602">
        <v>0</v>
      </c>
      <c r="F50" s="602">
        <v>0</v>
      </c>
      <c r="G50" s="602">
        <v>0</v>
      </c>
      <c r="H50" s="602">
        <v>1</v>
      </c>
      <c r="I50" s="603">
        <v>25</v>
      </c>
      <c r="J50" s="609">
        <v>0</v>
      </c>
      <c r="K50" s="602">
        <v>1</v>
      </c>
      <c r="L50" s="610">
        <v>0</v>
      </c>
      <c r="M50" s="607">
        <v>0</v>
      </c>
      <c r="N50" s="602">
        <v>1</v>
      </c>
      <c r="O50" s="602">
        <v>0</v>
      </c>
      <c r="P50" s="602">
        <v>0</v>
      </c>
      <c r="Q50" s="602">
        <v>0</v>
      </c>
    </row>
    <row r="51" spans="2:17" s="608" customFormat="1">
      <c r="B51" s="600">
        <v>10</v>
      </c>
      <c r="C51" s="601" t="s">
        <v>1019</v>
      </c>
      <c r="D51" s="602">
        <v>7</v>
      </c>
      <c r="E51" s="602">
        <v>1</v>
      </c>
      <c r="F51" s="602">
        <v>1</v>
      </c>
      <c r="G51" s="602">
        <v>3</v>
      </c>
      <c r="H51" s="602">
        <v>2</v>
      </c>
      <c r="I51" s="603">
        <v>14</v>
      </c>
      <c r="J51" s="609">
        <v>0</v>
      </c>
      <c r="K51" s="602">
        <v>7</v>
      </c>
      <c r="L51" s="610">
        <v>0</v>
      </c>
      <c r="M51" s="607">
        <v>1</v>
      </c>
      <c r="N51" s="602">
        <v>2</v>
      </c>
      <c r="O51" s="602">
        <v>0</v>
      </c>
      <c r="P51" s="602">
        <v>0</v>
      </c>
      <c r="Q51" s="602">
        <v>0</v>
      </c>
    </row>
    <row r="52" spans="2:17" s="608" customFormat="1">
      <c r="B52" s="600">
        <v>11</v>
      </c>
      <c r="C52" s="601" t="s">
        <v>1020</v>
      </c>
      <c r="D52" s="602">
        <v>6</v>
      </c>
      <c r="E52" s="602">
        <v>2</v>
      </c>
      <c r="F52" s="602">
        <v>0</v>
      </c>
      <c r="G52" s="602">
        <v>4</v>
      </c>
      <c r="H52" s="602">
        <v>0</v>
      </c>
      <c r="I52" s="603">
        <v>11</v>
      </c>
      <c r="J52" s="609">
        <v>0</v>
      </c>
      <c r="K52" s="602">
        <v>6</v>
      </c>
      <c r="L52" s="610">
        <v>0</v>
      </c>
      <c r="M52" s="607">
        <v>2</v>
      </c>
      <c r="N52" s="602">
        <v>0</v>
      </c>
      <c r="O52" s="602">
        <v>0</v>
      </c>
      <c r="P52" s="602">
        <v>0</v>
      </c>
      <c r="Q52" s="602">
        <v>0</v>
      </c>
    </row>
    <row r="53" spans="2:17" s="608" customFormat="1">
      <c r="B53" s="600">
        <v>12</v>
      </c>
      <c r="C53" s="601" t="s">
        <v>784</v>
      </c>
      <c r="D53" s="602">
        <v>0</v>
      </c>
      <c r="E53" s="602">
        <v>0</v>
      </c>
      <c r="F53" s="602">
        <v>0</v>
      </c>
      <c r="G53" s="602">
        <v>0</v>
      </c>
      <c r="H53" s="602">
        <v>0</v>
      </c>
      <c r="I53" s="603">
        <v>0</v>
      </c>
      <c r="J53" s="609">
        <v>0</v>
      </c>
      <c r="K53" s="602">
        <v>0</v>
      </c>
      <c r="L53" s="610">
        <v>0</v>
      </c>
      <c r="M53" s="607">
        <v>0</v>
      </c>
      <c r="N53" s="602">
        <v>0</v>
      </c>
      <c r="O53" s="602">
        <v>0</v>
      </c>
      <c r="P53" s="602">
        <v>0</v>
      </c>
      <c r="Q53" s="602">
        <v>0</v>
      </c>
    </row>
    <row r="54" spans="2:17" s="608" customFormat="1">
      <c r="B54" s="600">
        <v>13</v>
      </c>
      <c r="C54" s="601" t="s">
        <v>1351</v>
      </c>
      <c r="D54" s="602">
        <v>0</v>
      </c>
      <c r="E54" s="602">
        <v>0</v>
      </c>
      <c r="F54" s="602">
        <v>0</v>
      </c>
      <c r="G54" s="602">
        <v>0</v>
      </c>
      <c r="H54" s="602">
        <v>0</v>
      </c>
      <c r="I54" s="603">
        <v>4</v>
      </c>
      <c r="J54" s="609">
        <v>0</v>
      </c>
      <c r="K54" s="602">
        <v>0</v>
      </c>
      <c r="L54" s="610">
        <v>0</v>
      </c>
      <c r="M54" s="607">
        <v>0</v>
      </c>
      <c r="N54" s="602">
        <v>0</v>
      </c>
      <c r="O54" s="602">
        <v>0</v>
      </c>
      <c r="P54" s="602">
        <v>0</v>
      </c>
      <c r="Q54" s="602">
        <v>0</v>
      </c>
    </row>
    <row r="55" spans="2:17" s="608" customFormat="1">
      <c r="B55" s="600">
        <v>14</v>
      </c>
      <c r="C55" s="601" t="s">
        <v>1352</v>
      </c>
      <c r="D55" s="602">
        <v>0</v>
      </c>
      <c r="E55" s="602">
        <v>0</v>
      </c>
      <c r="F55" s="602">
        <v>0</v>
      </c>
      <c r="G55" s="602">
        <v>0</v>
      </c>
      <c r="H55" s="602">
        <v>0</v>
      </c>
      <c r="I55" s="603">
        <v>0</v>
      </c>
      <c r="J55" s="609">
        <v>0</v>
      </c>
      <c r="K55" s="602">
        <v>0</v>
      </c>
      <c r="L55" s="610">
        <v>0</v>
      </c>
      <c r="M55" s="607">
        <v>0</v>
      </c>
      <c r="N55" s="602">
        <v>0</v>
      </c>
      <c r="O55" s="602">
        <v>0</v>
      </c>
      <c r="P55" s="602">
        <v>0</v>
      </c>
      <c r="Q55" s="602">
        <v>0</v>
      </c>
    </row>
    <row r="56" spans="2:17" s="608" customFormat="1">
      <c r="B56" s="600">
        <v>15</v>
      </c>
      <c r="C56" s="601" t="s">
        <v>1353</v>
      </c>
      <c r="D56" s="602">
        <v>3</v>
      </c>
      <c r="E56" s="602">
        <v>0</v>
      </c>
      <c r="F56" s="602">
        <v>0</v>
      </c>
      <c r="G56" s="602">
        <v>3</v>
      </c>
      <c r="H56" s="602">
        <v>0</v>
      </c>
      <c r="I56" s="603">
        <v>15</v>
      </c>
      <c r="J56" s="609">
        <v>0</v>
      </c>
      <c r="K56" s="602">
        <v>3</v>
      </c>
      <c r="L56" s="610">
        <v>0</v>
      </c>
      <c r="M56" s="607">
        <v>0</v>
      </c>
      <c r="N56" s="602">
        <v>0</v>
      </c>
      <c r="O56" s="602">
        <v>0</v>
      </c>
      <c r="P56" s="602">
        <v>0</v>
      </c>
      <c r="Q56" s="602">
        <v>0</v>
      </c>
    </row>
    <row r="57" spans="2:17" s="611" customFormat="1">
      <c r="B57" s="600">
        <v>16</v>
      </c>
      <c r="C57" s="601" t="s">
        <v>1354</v>
      </c>
      <c r="D57" s="602">
        <v>0</v>
      </c>
      <c r="E57" s="602">
        <v>0</v>
      </c>
      <c r="F57" s="602">
        <v>0</v>
      </c>
      <c r="G57" s="602">
        <v>0</v>
      </c>
      <c r="H57" s="602">
        <v>0</v>
      </c>
      <c r="I57" s="603">
        <v>0</v>
      </c>
      <c r="J57" s="609">
        <v>0</v>
      </c>
      <c r="K57" s="602">
        <v>0</v>
      </c>
      <c r="L57" s="610">
        <v>0</v>
      </c>
      <c r="M57" s="607">
        <v>0</v>
      </c>
      <c r="N57" s="602">
        <v>0</v>
      </c>
      <c r="O57" s="602">
        <v>0</v>
      </c>
      <c r="P57" s="602">
        <v>0</v>
      </c>
      <c r="Q57" s="602">
        <v>0</v>
      </c>
    </row>
    <row r="58" spans="2:17" s="611" customFormat="1">
      <c r="B58" s="600">
        <v>17</v>
      </c>
      <c r="C58" s="601" t="s">
        <v>1355</v>
      </c>
      <c r="D58" s="602">
        <v>0</v>
      </c>
      <c r="E58" s="602">
        <v>0</v>
      </c>
      <c r="F58" s="602">
        <v>0</v>
      </c>
      <c r="G58" s="602">
        <v>0</v>
      </c>
      <c r="H58" s="602">
        <v>0</v>
      </c>
      <c r="I58" s="603">
        <v>0</v>
      </c>
      <c r="J58" s="609">
        <v>0</v>
      </c>
      <c r="K58" s="602">
        <v>0</v>
      </c>
      <c r="L58" s="610">
        <v>0</v>
      </c>
      <c r="M58" s="607">
        <v>0</v>
      </c>
      <c r="N58" s="602">
        <v>0</v>
      </c>
      <c r="O58" s="602">
        <v>0</v>
      </c>
      <c r="P58" s="602">
        <v>0</v>
      </c>
      <c r="Q58" s="602">
        <v>0</v>
      </c>
    </row>
    <row r="59" spans="2:17" s="611" customFormat="1">
      <c r="B59" s="600">
        <v>18</v>
      </c>
      <c r="C59" s="601" t="s">
        <v>1356</v>
      </c>
      <c r="D59" s="602">
        <v>0</v>
      </c>
      <c r="E59" s="602">
        <v>0</v>
      </c>
      <c r="F59" s="602">
        <v>0</v>
      </c>
      <c r="G59" s="602">
        <v>0</v>
      </c>
      <c r="H59" s="602">
        <v>0</v>
      </c>
      <c r="I59" s="603">
        <v>0</v>
      </c>
      <c r="J59" s="609">
        <v>0</v>
      </c>
      <c r="K59" s="602">
        <v>0</v>
      </c>
      <c r="L59" s="610">
        <v>0</v>
      </c>
      <c r="M59" s="607">
        <v>0</v>
      </c>
      <c r="N59" s="602">
        <v>0</v>
      </c>
      <c r="O59" s="602">
        <v>0</v>
      </c>
      <c r="P59" s="602">
        <v>0</v>
      </c>
      <c r="Q59" s="602">
        <v>0</v>
      </c>
    </row>
    <row r="60" spans="2:17" s="611" customFormat="1">
      <c r="B60" s="600">
        <v>19</v>
      </c>
      <c r="C60" s="601" t="s">
        <v>1357</v>
      </c>
      <c r="D60" s="602">
        <v>0</v>
      </c>
      <c r="E60" s="602">
        <v>0</v>
      </c>
      <c r="F60" s="602">
        <v>0</v>
      </c>
      <c r="G60" s="602">
        <v>0</v>
      </c>
      <c r="H60" s="602">
        <v>0</v>
      </c>
      <c r="I60" s="603">
        <v>0</v>
      </c>
      <c r="J60" s="609">
        <v>0</v>
      </c>
      <c r="K60" s="602">
        <v>0</v>
      </c>
      <c r="L60" s="610">
        <v>0</v>
      </c>
      <c r="M60" s="607">
        <v>0</v>
      </c>
      <c r="N60" s="602">
        <v>0</v>
      </c>
      <c r="O60" s="602">
        <v>0</v>
      </c>
      <c r="P60" s="602">
        <v>0</v>
      </c>
      <c r="Q60" s="602">
        <v>0</v>
      </c>
    </row>
    <row r="61" spans="2:17" s="612" customFormat="1" ht="15.75" thickBot="1">
      <c r="B61" s="600">
        <v>20</v>
      </c>
      <c r="C61" s="601" t="s">
        <v>1358</v>
      </c>
      <c r="D61" s="602">
        <v>0</v>
      </c>
      <c r="E61" s="602">
        <v>0</v>
      </c>
      <c r="F61" s="602">
        <v>0</v>
      </c>
      <c r="G61" s="602">
        <v>0</v>
      </c>
      <c r="H61" s="602">
        <v>0</v>
      </c>
      <c r="I61" s="603">
        <v>0</v>
      </c>
      <c r="J61" s="613">
        <v>0</v>
      </c>
      <c r="K61" s="614">
        <v>0</v>
      </c>
      <c r="L61" s="615">
        <v>0</v>
      </c>
      <c r="M61" s="607">
        <v>0</v>
      </c>
      <c r="N61" s="602">
        <v>0</v>
      </c>
      <c r="O61" s="602">
        <v>0</v>
      </c>
      <c r="P61" s="602">
        <v>0</v>
      </c>
      <c r="Q61" s="602">
        <v>0</v>
      </c>
    </row>
    <row r="62" spans="2:17">
      <c r="D62" s="240"/>
      <c r="E62" s="240"/>
      <c r="F62" s="240"/>
      <c r="G62" s="240"/>
      <c r="H62" s="240"/>
      <c r="I62" s="240"/>
      <c r="J62" s="240"/>
      <c r="K62" s="240"/>
      <c r="L62" s="240"/>
      <c r="M62" s="240"/>
      <c r="N62" s="240"/>
      <c r="O62" s="240"/>
      <c r="P62" s="240"/>
      <c r="Q62" s="240"/>
    </row>
    <row r="63" spans="2:17">
      <c r="D63" s="240"/>
      <c r="E63" s="240"/>
      <c r="F63" s="240"/>
      <c r="G63" s="240"/>
      <c r="H63" s="240"/>
      <c r="I63" s="240"/>
      <c r="J63" s="240"/>
      <c r="K63" s="240"/>
      <c r="L63" s="240"/>
      <c r="M63" s="240"/>
      <c r="N63" s="240"/>
      <c r="O63" s="240"/>
      <c r="P63" s="240"/>
      <c r="Q63" s="240"/>
    </row>
    <row r="65" spans="2:17">
      <c r="C65" s="451"/>
      <c r="D65" s="452"/>
    </row>
    <row r="67" spans="2:17">
      <c r="C67" s="453" t="s">
        <v>329</v>
      </c>
      <c r="D67" s="454" t="s">
        <v>330</v>
      </c>
      <c r="E67" s="454" t="s">
        <v>331</v>
      </c>
      <c r="F67" s="454" t="s">
        <v>900</v>
      </c>
      <c r="G67" s="454" t="s">
        <v>901</v>
      </c>
      <c r="H67" s="454" t="s">
        <v>902</v>
      </c>
      <c r="I67" s="454" t="s">
        <v>903</v>
      </c>
      <c r="J67" s="454" t="s">
        <v>904</v>
      </c>
      <c r="K67" s="454" t="s">
        <v>905</v>
      </c>
      <c r="L67" s="454" t="s">
        <v>906</v>
      </c>
      <c r="M67" s="454" t="s">
        <v>907</v>
      </c>
      <c r="N67" s="455" t="s">
        <v>908</v>
      </c>
      <c r="O67" s="455" t="s">
        <v>909</v>
      </c>
      <c r="P67" s="455" t="s">
        <v>681</v>
      </c>
      <c r="Q67" s="455" t="s">
        <v>1000</v>
      </c>
    </row>
    <row r="68" spans="2:17" ht="33.75" customHeight="1">
      <c r="C68" s="862" t="s">
        <v>1360</v>
      </c>
      <c r="D68" s="864" t="s">
        <v>1348</v>
      </c>
      <c r="E68" s="865"/>
      <c r="F68" s="865"/>
      <c r="G68" s="865"/>
      <c r="H68" s="865"/>
      <c r="I68" s="865"/>
      <c r="J68" s="865"/>
      <c r="K68" s="865"/>
      <c r="L68" s="865"/>
      <c r="M68" s="865"/>
      <c r="N68" s="865"/>
      <c r="O68" s="865"/>
      <c r="P68" s="865"/>
      <c r="Q68" s="866"/>
    </row>
    <row r="69" spans="2:17" ht="33.75" customHeight="1" thickBot="1">
      <c r="C69" s="863"/>
      <c r="D69" s="333"/>
      <c r="E69" s="850" t="s">
        <v>1001</v>
      </c>
      <c r="F69" s="851"/>
      <c r="G69" s="851"/>
      <c r="H69" s="851"/>
      <c r="I69" s="851"/>
      <c r="J69" s="851"/>
      <c r="K69" s="851"/>
      <c r="L69" s="851"/>
      <c r="M69" s="851"/>
      <c r="N69" s="851"/>
      <c r="O69" s="851"/>
      <c r="P69" s="851"/>
      <c r="Q69" s="853"/>
    </row>
    <row r="70" spans="2:17" ht="53.25" customHeight="1">
      <c r="C70" s="863"/>
      <c r="D70" s="333"/>
      <c r="E70" s="850" t="s">
        <v>1002</v>
      </c>
      <c r="F70" s="851"/>
      <c r="G70" s="851"/>
      <c r="H70" s="851"/>
      <c r="I70" s="853"/>
      <c r="J70" s="854" t="s">
        <v>1577</v>
      </c>
      <c r="K70" s="856" t="s">
        <v>1578</v>
      </c>
      <c r="L70" s="858" t="s">
        <v>1349</v>
      </c>
      <c r="M70" s="832" t="s">
        <v>1003</v>
      </c>
      <c r="N70" s="832" t="s">
        <v>801</v>
      </c>
      <c r="O70" s="847" t="s">
        <v>684</v>
      </c>
      <c r="P70" s="848"/>
      <c r="Q70" s="849"/>
    </row>
    <row r="71" spans="2:17" ht="53.25" customHeight="1" thickBot="1">
      <c r="C71" s="867"/>
      <c r="D71" s="334"/>
      <c r="E71" s="161" t="s">
        <v>1004</v>
      </c>
      <c r="F71" s="161" t="s">
        <v>1005</v>
      </c>
      <c r="G71" s="161" t="s">
        <v>1006</v>
      </c>
      <c r="H71" s="161" t="s">
        <v>1007</v>
      </c>
      <c r="I71" s="187" t="s">
        <v>1008</v>
      </c>
      <c r="J71" s="855"/>
      <c r="K71" s="857"/>
      <c r="L71" s="859"/>
      <c r="M71" s="834"/>
      <c r="N71" s="834"/>
      <c r="O71" s="241"/>
      <c r="P71" s="242" t="s">
        <v>1009</v>
      </c>
      <c r="Q71" s="242" t="s">
        <v>801</v>
      </c>
    </row>
    <row r="72" spans="2:17" ht="11.25" customHeight="1" thickBot="1">
      <c r="C72" s="423"/>
      <c r="D72" s="456"/>
      <c r="E72" s="243"/>
      <c r="F72" s="243"/>
      <c r="G72" s="243"/>
      <c r="H72" s="243"/>
      <c r="I72" s="244"/>
      <c r="J72" s="457"/>
      <c r="K72" s="457"/>
      <c r="L72" s="227"/>
      <c r="M72" s="423"/>
      <c r="N72" s="423"/>
      <c r="O72" s="245"/>
      <c r="P72" s="246"/>
      <c r="Q72" s="246"/>
    </row>
    <row r="73" spans="2:17" s="608" customFormat="1">
      <c r="B73" s="600">
        <v>1</v>
      </c>
      <c r="C73" s="616" t="s">
        <v>1010</v>
      </c>
      <c r="D73" s="602">
        <v>1</v>
      </c>
      <c r="E73" s="602">
        <v>1</v>
      </c>
      <c r="F73" s="602">
        <v>0</v>
      </c>
      <c r="G73" s="602">
        <v>0</v>
      </c>
      <c r="H73" s="602">
        <v>0</v>
      </c>
      <c r="I73" s="603">
        <v>2</v>
      </c>
      <c r="J73" s="604">
        <v>0</v>
      </c>
      <c r="K73" s="605">
        <v>0</v>
      </c>
      <c r="L73" s="606">
        <v>1</v>
      </c>
      <c r="M73" s="607">
        <v>0</v>
      </c>
      <c r="N73" s="602">
        <v>0</v>
      </c>
      <c r="O73" s="602">
        <v>0</v>
      </c>
      <c r="P73" s="602">
        <v>0</v>
      </c>
      <c r="Q73" s="602">
        <v>0</v>
      </c>
    </row>
    <row r="74" spans="2:17" s="608" customFormat="1">
      <c r="B74" s="600">
        <v>2</v>
      </c>
      <c r="C74" s="616" t="s">
        <v>1011</v>
      </c>
      <c r="D74" s="602">
        <v>0</v>
      </c>
      <c r="E74" s="602">
        <v>0</v>
      </c>
      <c r="F74" s="602">
        <v>0</v>
      </c>
      <c r="G74" s="602">
        <v>0</v>
      </c>
      <c r="H74" s="602">
        <v>0</v>
      </c>
      <c r="I74" s="603">
        <v>0</v>
      </c>
      <c r="J74" s="609">
        <v>0</v>
      </c>
      <c r="K74" s="602">
        <v>0</v>
      </c>
      <c r="L74" s="610">
        <v>0</v>
      </c>
      <c r="M74" s="607">
        <v>0</v>
      </c>
      <c r="N74" s="602">
        <v>0</v>
      </c>
      <c r="O74" s="602">
        <v>0</v>
      </c>
      <c r="P74" s="602">
        <v>0</v>
      </c>
      <c r="Q74" s="602">
        <v>0</v>
      </c>
    </row>
    <row r="75" spans="2:17" s="608" customFormat="1">
      <c r="B75" s="600">
        <v>3</v>
      </c>
      <c r="C75" s="616" t="s">
        <v>1012</v>
      </c>
      <c r="D75" s="602">
        <v>0</v>
      </c>
      <c r="E75" s="602">
        <v>0</v>
      </c>
      <c r="F75" s="602">
        <v>0</v>
      </c>
      <c r="G75" s="602">
        <v>0</v>
      </c>
      <c r="H75" s="602">
        <v>0</v>
      </c>
      <c r="I75" s="603">
        <v>2</v>
      </c>
      <c r="J75" s="609">
        <v>0</v>
      </c>
      <c r="K75" s="602">
        <v>0</v>
      </c>
      <c r="L75" s="610">
        <v>0</v>
      </c>
      <c r="M75" s="607">
        <v>0</v>
      </c>
      <c r="N75" s="602">
        <v>0</v>
      </c>
      <c r="O75" s="602">
        <v>0</v>
      </c>
      <c r="P75" s="602">
        <v>0</v>
      </c>
      <c r="Q75" s="602">
        <v>0</v>
      </c>
    </row>
    <row r="76" spans="2:17" s="608" customFormat="1">
      <c r="B76" s="600">
        <v>4</v>
      </c>
      <c r="C76" s="616" t="s">
        <v>1013</v>
      </c>
      <c r="D76" s="602">
        <v>0</v>
      </c>
      <c r="E76" s="602">
        <v>0</v>
      </c>
      <c r="F76" s="602">
        <v>0</v>
      </c>
      <c r="G76" s="602">
        <v>0</v>
      </c>
      <c r="H76" s="602">
        <v>0</v>
      </c>
      <c r="I76" s="603">
        <v>0</v>
      </c>
      <c r="J76" s="609">
        <v>0</v>
      </c>
      <c r="K76" s="602">
        <v>0</v>
      </c>
      <c r="L76" s="610">
        <v>0</v>
      </c>
      <c r="M76" s="607">
        <v>0</v>
      </c>
      <c r="N76" s="602">
        <v>0</v>
      </c>
      <c r="O76" s="602">
        <v>0</v>
      </c>
      <c r="P76" s="602">
        <v>0</v>
      </c>
      <c r="Q76" s="602">
        <v>0</v>
      </c>
    </row>
    <row r="77" spans="2:17" s="608" customFormat="1">
      <c r="B77" s="600">
        <v>5</v>
      </c>
      <c r="C77" s="616" t="s">
        <v>1014</v>
      </c>
      <c r="D77" s="602">
        <v>0</v>
      </c>
      <c r="E77" s="602">
        <v>0</v>
      </c>
      <c r="F77" s="602">
        <v>0</v>
      </c>
      <c r="G77" s="602">
        <v>0</v>
      </c>
      <c r="H77" s="602">
        <v>0</v>
      </c>
      <c r="I77" s="603">
        <v>0</v>
      </c>
      <c r="J77" s="609">
        <v>0</v>
      </c>
      <c r="K77" s="602">
        <v>0</v>
      </c>
      <c r="L77" s="610">
        <v>0</v>
      </c>
      <c r="M77" s="607">
        <v>0</v>
      </c>
      <c r="N77" s="602">
        <v>0</v>
      </c>
      <c r="O77" s="602">
        <v>0</v>
      </c>
      <c r="P77" s="602">
        <v>0</v>
      </c>
      <c r="Q77" s="602">
        <v>0</v>
      </c>
    </row>
    <row r="78" spans="2:17" s="608" customFormat="1">
      <c r="B78" s="600">
        <v>6</v>
      </c>
      <c r="C78" s="616" t="s">
        <v>1015</v>
      </c>
      <c r="D78" s="602">
        <v>0</v>
      </c>
      <c r="E78" s="602">
        <v>0</v>
      </c>
      <c r="F78" s="602">
        <v>0</v>
      </c>
      <c r="G78" s="602">
        <v>0</v>
      </c>
      <c r="H78" s="602">
        <v>0</v>
      </c>
      <c r="I78" s="603">
        <v>9</v>
      </c>
      <c r="J78" s="609">
        <v>0</v>
      </c>
      <c r="K78" s="602">
        <v>0</v>
      </c>
      <c r="L78" s="610">
        <v>0</v>
      </c>
      <c r="M78" s="607">
        <v>0</v>
      </c>
      <c r="N78" s="602">
        <v>0</v>
      </c>
      <c r="O78" s="602">
        <v>0</v>
      </c>
      <c r="P78" s="602">
        <v>0</v>
      </c>
      <c r="Q78" s="602">
        <v>0</v>
      </c>
    </row>
    <row r="79" spans="2:17" s="608" customFormat="1">
      <c r="B79" s="600">
        <v>7</v>
      </c>
      <c r="C79" s="616" t="s">
        <v>1016</v>
      </c>
      <c r="D79" s="602">
        <v>2</v>
      </c>
      <c r="E79" s="602">
        <v>1</v>
      </c>
      <c r="F79" s="602">
        <v>1</v>
      </c>
      <c r="G79" s="602">
        <v>0</v>
      </c>
      <c r="H79" s="602">
        <v>0</v>
      </c>
      <c r="I79" s="603">
        <v>6</v>
      </c>
      <c r="J79" s="609">
        <v>0</v>
      </c>
      <c r="K79" s="602">
        <v>2</v>
      </c>
      <c r="L79" s="610">
        <v>0</v>
      </c>
      <c r="M79" s="607">
        <v>2</v>
      </c>
      <c r="N79" s="602">
        <v>0</v>
      </c>
      <c r="O79" s="602">
        <v>0</v>
      </c>
      <c r="P79" s="602">
        <v>0</v>
      </c>
      <c r="Q79" s="602">
        <v>0</v>
      </c>
    </row>
    <row r="80" spans="2:17" s="608" customFormat="1">
      <c r="B80" s="600">
        <v>8</v>
      </c>
      <c r="C80" s="616" t="s">
        <v>1017</v>
      </c>
      <c r="D80" s="602">
        <v>0</v>
      </c>
      <c r="E80" s="602">
        <v>0</v>
      </c>
      <c r="F80" s="602">
        <v>0</v>
      </c>
      <c r="G80" s="602">
        <v>0</v>
      </c>
      <c r="H80" s="602">
        <v>0</v>
      </c>
      <c r="I80" s="603">
        <v>0</v>
      </c>
      <c r="J80" s="609">
        <v>0</v>
      </c>
      <c r="K80" s="602">
        <v>0</v>
      </c>
      <c r="L80" s="610">
        <v>0</v>
      </c>
      <c r="M80" s="607">
        <v>0</v>
      </c>
      <c r="N80" s="602">
        <v>0</v>
      </c>
      <c r="O80" s="602">
        <v>0</v>
      </c>
      <c r="P80" s="602">
        <v>0</v>
      </c>
      <c r="Q80" s="602">
        <v>0</v>
      </c>
    </row>
    <row r="81" spans="2:17" s="608" customFormat="1">
      <c r="B81" s="600">
        <v>9</v>
      </c>
      <c r="C81" s="616" t="s">
        <v>1018</v>
      </c>
      <c r="D81" s="602">
        <v>2</v>
      </c>
      <c r="E81" s="602">
        <v>0</v>
      </c>
      <c r="F81" s="602">
        <v>0</v>
      </c>
      <c r="G81" s="602">
        <v>0</v>
      </c>
      <c r="H81" s="602">
        <v>2</v>
      </c>
      <c r="I81" s="603">
        <v>25</v>
      </c>
      <c r="J81" s="609">
        <v>0</v>
      </c>
      <c r="K81" s="602">
        <v>2</v>
      </c>
      <c r="L81" s="610">
        <v>0</v>
      </c>
      <c r="M81" s="607">
        <v>0</v>
      </c>
      <c r="N81" s="602">
        <v>2</v>
      </c>
      <c r="O81" s="602">
        <v>0</v>
      </c>
      <c r="P81" s="602">
        <v>0</v>
      </c>
      <c r="Q81" s="602">
        <v>0</v>
      </c>
    </row>
    <row r="82" spans="2:17" s="608" customFormat="1">
      <c r="B82" s="600">
        <v>10</v>
      </c>
      <c r="C82" s="616" t="s">
        <v>1019</v>
      </c>
      <c r="D82" s="602">
        <v>2</v>
      </c>
      <c r="E82" s="602">
        <v>0</v>
      </c>
      <c r="F82" s="602">
        <v>1</v>
      </c>
      <c r="G82" s="602">
        <v>0</v>
      </c>
      <c r="H82" s="602">
        <v>1</v>
      </c>
      <c r="I82" s="603">
        <v>14</v>
      </c>
      <c r="J82" s="609">
        <v>0</v>
      </c>
      <c r="K82" s="602">
        <v>2</v>
      </c>
      <c r="L82" s="610">
        <v>0</v>
      </c>
      <c r="M82" s="607">
        <v>0</v>
      </c>
      <c r="N82" s="602">
        <v>1</v>
      </c>
      <c r="O82" s="602">
        <v>0</v>
      </c>
      <c r="P82" s="602">
        <v>0</v>
      </c>
      <c r="Q82" s="602">
        <v>0</v>
      </c>
    </row>
    <row r="83" spans="2:17" s="608" customFormat="1">
      <c r="B83" s="600">
        <v>11</v>
      </c>
      <c r="C83" s="616" t="s">
        <v>1020</v>
      </c>
      <c r="D83" s="602">
        <v>3</v>
      </c>
      <c r="E83" s="602">
        <v>0</v>
      </c>
      <c r="F83" s="602">
        <v>2</v>
      </c>
      <c r="G83" s="602">
        <v>1</v>
      </c>
      <c r="H83" s="602">
        <v>0</v>
      </c>
      <c r="I83" s="603">
        <v>9</v>
      </c>
      <c r="J83" s="609">
        <v>0</v>
      </c>
      <c r="K83" s="602">
        <v>3</v>
      </c>
      <c r="L83" s="610">
        <v>0</v>
      </c>
      <c r="M83" s="607">
        <v>2</v>
      </c>
      <c r="N83" s="602">
        <v>0</v>
      </c>
      <c r="O83" s="602">
        <v>0</v>
      </c>
      <c r="P83" s="602">
        <v>0</v>
      </c>
      <c r="Q83" s="602">
        <v>0</v>
      </c>
    </row>
    <row r="84" spans="2:17" s="608" customFormat="1">
      <c r="B84" s="600">
        <v>12</v>
      </c>
      <c r="C84" s="616" t="s">
        <v>784</v>
      </c>
      <c r="D84" s="602">
        <v>1</v>
      </c>
      <c r="E84" s="602">
        <v>1</v>
      </c>
      <c r="F84" s="602">
        <v>0</v>
      </c>
      <c r="G84" s="602">
        <v>0</v>
      </c>
      <c r="H84" s="602">
        <v>0</v>
      </c>
      <c r="I84" s="603">
        <v>0</v>
      </c>
      <c r="J84" s="609">
        <v>0</v>
      </c>
      <c r="K84" s="602">
        <v>1</v>
      </c>
      <c r="L84" s="610">
        <v>0</v>
      </c>
      <c r="M84" s="607">
        <v>0</v>
      </c>
      <c r="N84" s="602">
        <v>0</v>
      </c>
      <c r="O84" s="602">
        <v>0</v>
      </c>
      <c r="P84" s="602">
        <v>0</v>
      </c>
      <c r="Q84" s="602">
        <v>0</v>
      </c>
    </row>
    <row r="85" spans="2:17" s="608" customFormat="1">
      <c r="B85" s="600">
        <v>13</v>
      </c>
      <c r="C85" s="616" t="s">
        <v>1351</v>
      </c>
      <c r="D85" s="602">
        <v>0</v>
      </c>
      <c r="E85" s="602">
        <v>0</v>
      </c>
      <c r="F85" s="602">
        <v>0</v>
      </c>
      <c r="G85" s="602">
        <v>0</v>
      </c>
      <c r="H85" s="602">
        <v>0</v>
      </c>
      <c r="I85" s="603">
        <v>17</v>
      </c>
      <c r="J85" s="609">
        <v>0</v>
      </c>
      <c r="K85" s="602">
        <v>0</v>
      </c>
      <c r="L85" s="610">
        <v>0</v>
      </c>
      <c r="M85" s="607">
        <v>0</v>
      </c>
      <c r="N85" s="602">
        <v>0</v>
      </c>
      <c r="O85" s="602">
        <v>0</v>
      </c>
      <c r="P85" s="602">
        <v>0</v>
      </c>
      <c r="Q85" s="602">
        <v>0</v>
      </c>
    </row>
    <row r="86" spans="2:17" s="611" customFormat="1">
      <c r="B86" s="600">
        <v>14</v>
      </c>
      <c r="C86" s="616" t="s">
        <v>1352</v>
      </c>
      <c r="D86" s="602">
        <v>0</v>
      </c>
      <c r="E86" s="602">
        <v>0</v>
      </c>
      <c r="F86" s="602">
        <v>0</v>
      </c>
      <c r="G86" s="602">
        <v>0</v>
      </c>
      <c r="H86" s="602">
        <v>0</v>
      </c>
      <c r="I86" s="603">
        <v>2</v>
      </c>
      <c r="J86" s="609">
        <v>0</v>
      </c>
      <c r="K86" s="602">
        <v>0</v>
      </c>
      <c r="L86" s="610">
        <v>0</v>
      </c>
      <c r="M86" s="607">
        <v>0</v>
      </c>
      <c r="N86" s="602">
        <v>0</v>
      </c>
      <c r="O86" s="602">
        <v>0</v>
      </c>
      <c r="P86" s="602">
        <v>0</v>
      </c>
      <c r="Q86" s="602">
        <v>0</v>
      </c>
    </row>
    <row r="87" spans="2:17" s="611" customFormat="1">
      <c r="B87" s="600">
        <v>15</v>
      </c>
      <c r="C87" s="616" t="s">
        <v>1353</v>
      </c>
      <c r="D87" s="602">
        <v>0</v>
      </c>
      <c r="E87" s="602">
        <v>0</v>
      </c>
      <c r="F87" s="602">
        <v>0</v>
      </c>
      <c r="G87" s="602">
        <v>0</v>
      </c>
      <c r="H87" s="602">
        <v>0</v>
      </c>
      <c r="I87" s="603">
        <v>25</v>
      </c>
      <c r="J87" s="609">
        <v>0</v>
      </c>
      <c r="K87" s="602">
        <v>0</v>
      </c>
      <c r="L87" s="610">
        <v>0</v>
      </c>
      <c r="M87" s="607">
        <v>0</v>
      </c>
      <c r="N87" s="602">
        <v>0</v>
      </c>
      <c r="O87" s="602">
        <v>0</v>
      </c>
      <c r="P87" s="602">
        <v>0</v>
      </c>
      <c r="Q87" s="602">
        <v>0</v>
      </c>
    </row>
    <row r="88" spans="2:17" s="611" customFormat="1">
      <c r="B88" s="600">
        <v>16</v>
      </c>
      <c r="C88" s="616" t="s">
        <v>1354</v>
      </c>
      <c r="D88" s="602">
        <v>0</v>
      </c>
      <c r="E88" s="602">
        <v>0</v>
      </c>
      <c r="F88" s="602">
        <v>0</v>
      </c>
      <c r="G88" s="602">
        <v>0</v>
      </c>
      <c r="H88" s="602">
        <v>0</v>
      </c>
      <c r="I88" s="603">
        <v>6</v>
      </c>
      <c r="J88" s="609">
        <v>0</v>
      </c>
      <c r="K88" s="602">
        <v>0</v>
      </c>
      <c r="L88" s="610">
        <v>0</v>
      </c>
      <c r="M88" s="607">
        <v>0</v>
      </c>
      <c r="N88" s="602">
        <v>0</v>
      </c>
      <c r="O88" s="602">
        <v>0</v>
      </c>
      <c r="P88" s="602">
        <v>0</v>
      </c>
      <c r="Q88" s="602">
        <v>0</v>
      </c>
    </row>
    <row r="89" spans="2:17" s="611" customFormat="1">
      <c r="B89" s="600">
        <v>17</v>
      </c>
      <c r="C89" s="616" t="s">
        <v>1355</v>
      </c>
      <c r="D89" s="602">
        <v>0</v>
      </c>
      <c r="E89" s="602">
        <v>0</v>
      </c>
      <c r="F89" s="602">
        <v>0</v>
      </c>
      <c r="G89" s="602">
        <v>0</v>
      </c>
      <c r="H89" s="602">
        <v>0</v>
      </c>
      <c r="I89" s="603">
        <v>0</v>
      </c>
      <c r="J89" s="609">
        <v>0</v>
      </c>
      <c r="K89" s="602">
        <v>0</v>
      </c>
      <c r="L89" s="610">
        <v>0</v>
      </c>
      <c r="M89" s="607">
        <v>0</v>
      </c>
      <c r="N89" s="602">
        <v>0</v>
      </c>
      <c r="O89" s="602">
        <v>0</v>
      </c>
      <c r="P89" s="602">
        <v>0</v>
      </c>
      <c r="Q89" s="602">
        <v>0</v>
      </c>
    </row>
    <row r="90" spans="2:17" s="611" customFormat="1">
      <c r="B90" s="600">
        <v>18</v>
      </c>
      <c r="C90" s="616" t="s">
        <v>1356</v>
      </c>
      <c r="D90" s="602">
        <v>0</v>
      </c>
      <c r="E90" s="602">
        <v>0</v>
      </c>
      <c r="F90" s="602">
        <v>0</v>
      </c>
      <c r="G90" s="602">
        <v>0</v>
      </c>
      <c r="H90" s="602">
        <v>0</v>
      </c>
      <c r="I90" s="603">
        <v>0</v>
      </c>
      <c r="J90" s="609">
        <v>0</v>
      </c>
      <c r="K90" s="602">
        <v>0</v>
      </c>
      <c r="L90" s="610">
        <v>0</v>
      </c>
      <c r="M90" s="607">
        <v>0</v>
      </c>
      <c r="N90" s="602">
        <v>0</v>
      </c>
      <c r="O90" s="602">
        <v>0</v>
      </c>
      <c r="P90" s="602">
        <v>0</v>
      </c>
      <c r="Q90" s="602">
        <v>0</v>
      </c>
    </row>
    <row r="91" spans="2:17" s="611" customFormat="1">
      <c r="B91" s="600">
        <v>19</v>
      </c>
      <c r="C91" s="616" t="s">
        <v>1357</v>
      </c>
      <c r="D91" s="602">
        <v>0</v>
      </c>
      <c r="E91" s="602">
        <v>0</v>
      </c>
      <c r="F91" s="602">
        <v>0</v>
      </c>
      <c r="G91" s="602">
        <v>0</v>
      </c>
      <c r="H91" s="602">
        <v>0</v>
      </c>
      <c r="I91" s="603">
        <v>0</v>
      </c>
      <c r="J91" s="609">
        <v>0</v>
      </c>
      <c r="K91" s="602">
        <v>0</v>
      </c>
      <c r="L91" s="610">
        <v>0</v>
      </c>
      <c r="M91" s="607">
        <v>0</v>
      </c>
      <c r="N91" s="602">
        <v>0</v>
      </c>
      <c r="O91" s="602">
        <v>0</v>
      </c>
      <c r="P91" s="602">
        <v>0</v>
      </c>
      <c r="Q91" s="602">
        <v>0</v>
      </c>
    </row>
    <row r="92" spans="2:17" s="612" customFormat="1" ht="15.75" thickBot="1">
      <c r="B92" s="600">
        <v>20</v>
      </c>
      <c r="C92" s="616" t="s">
        <v>1358</v>
      </c>
      <c r="D92" s="602">
        <v>0</v>
      </c>
      <c r="E92" s="602">
        <v>0</v>
      </c>
      <c r="F92" s="602">
        <v>0</v>
      </c>
      <c r="G92" s="602">
        <v>0</v>
      </c>
      <c r="H92" s="602">
        <v>0</v>
      </c>
      <c r="I92" s="603">
        <v>26</v>
      </c>
      <c r="J92" s="613">
        <v>0</v>
      </c>
      <c r="K92" s="614">
        <v>0</v>
      </c>
      <c r="L92" s="615">
        <v>0</v>
      </c>
      <c r="M92" s="607">
        <v>0</v>
      </c>
      <c r="N92" s="602">
        <v>0</v>
      </c>
      <c r="O92" s="602">
        <v>0</v>
      </c>
      <c r="P92" s="602">
        <v>0</v>
      </c>
      <c r="Q92" s="602">
        <v>0</v>
      </c>
    </row>
    <row r="94" spans="2:17" ht="31.5" customHeight="1"/>
    <row r="95" spans="2:17" ht="69.75" customHeight="1"/>
  </sheetData>
  <mergeCells count="30">
    <mergeCell ref="C6:C9"/>
    <mergeCell ref="D6:Q6"/>
    <mergeCell ref="C68:C71"/>
    <mergeCell ref="D68:Q68"/>
    <mergeCell ref="E69:Q69"/>
    <mergeCell ref="E70:I70"/>
    <mergeCell ref="J70:J71"/>
    <mergeCell ref="K70:K71"/>
    <mergeCell ref="L70:L71"/>
    <mergeCell ref="M70:M71"/>
    <mergeCell ref="N70:N71"/>
    <mergeCell ref="O70:Q70"/>
    <mergeCell ref="C37:C40"/>
    <mergeCell ref="D37:Q37"/>
    <mergeCell ref="E38:Q38"/>
    <mergeCell ref="E39:I39"/>
    <mergeCell ref="O39:Q39"/>
    <mergeCell ref="E7:Q7"/>
    <mergeCell ref="E8:I8"/>
    <mergeCell ref="J8:J9"/>
    <mergeCell ref="K8:K9"/>
    <mergeCell ref="L8:L9"/>
    <mergeCell ref="M8:M9"/>
    <mergeCell ref="N8:N9"/>
    <mergeCell ref="O8:Q8"/>
    <mergeCell ref="J39:J40"/>
    <mergeCell ref="K39:K40"/>
    <mergeCell ref="L39:L40"/>
    <mergeCell ref="M39:M40"/>
    <mergeCell ref="N39:N40"/>
  </mergeCells>
  <pageMargins left="0.7" right="0.7" top="0.78740157499999996" bottom="0.78740157499999996"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C5C8F-3EB4-4A05-8292-6F3B96537B80}">
  <dimension ref="A1:H13"/>
  <sheetViews>
    <sheetView showGridLines="0" workbookViewId="0">
      <selection activeCell="F17" sqref="F17"/>
    </sheetView>
  </sheetViews>
  <sheetFormatPr baseColWidth="10" defaultColWidth="10.85546875" defaultRowHeight="15"/>
  <cols>
    <col min="1" max="1" width="6.42578125" customWidth="1"/>
    <col min="2" max="2" width="29.42578125" customWidth="1"/>
    <col min="3" max="6" width="21.28515625" customWidth="1"/>
  </cols>
  <sheetData>
    <row r="1" spans="1:8" s="16" customFormat="1" ht="18.75">
      <c r="A1" s="468" t="s">
        <v>1542</v>
      </c>
      <c r="B1" s="469"/>
      <c r="C1" s="469"/>
      <c r="D1" s="469"/>
    </row>
    <row r="2" spans="1:8" s="16" customFormat="1" ht="18.75">
      <c r="A2" s="599" t="s">
        <v>149</v>
      </c>
    </row>
    <row r="3" spans="1:8">
      <c r="A3" s="342"/>
    </row>
    <row r="4" spans="1:8">
      <c r="C4" s="343">
        <v>45838</v>
      </c>
      <c r="D4" s="343">
        <v>45657</v>
      </c>
      <c r="E4" s="343">
        <v>45838</v>
      </c>
      <c r="F4" s="343">
        <v>45657</v>
      </c>
      <c r="G4" s="341"/>
      <c r="H4" s="341"/>
    </row>
    <row r="5" spans="1:8">
      <c r="A5" s="619" t="s">
        <v>1531</v>
      </c>
      <c r="B5" s="620"/>
      <c r="C5" s="344" t="s">
        <v>329</v>
      </c>
      <c r="D5" s="344" t="s">
        <v>330</v>
      </c>
      <c r="E5" s="344" t="s">
        <v>331</v>
      </c>
      <c r="F5" s="344" t="s">
        <v>900</v>
      </c>
    </row>
    <row r="6" spans="1:8">
      <c r="A6" s="621"/>
      <c r="B6" s="622"/>
      <c r="C6" s="625" t="s">
        <v>1532</v>
      </c>
      <c r="D6" s="626"/>
      <c r="E6" s="625" t="s">
        <v>1533</v>
      </c>
      <c r="F6" s="626"/>
    </row>
    <row r="7" spans="1:8">
      <c r="A7" s="623"/>
      <c r="B7" s="624"/>
      <c r="C7" s="345" t="s">
        <v>1534</v>
      </c>
      <c r="D7" s="345" t="s">
        <v>1535</v>
      </c>
      <c r="E7" s="345" t="s">
        <v>1534</v>
      </c>
      <c r="F7" s="345" t="s">
        <v>1535</v>
      </c>
    </row>
    <row r="8" spans="1:8" ht="33.6" customHeight="1">
      <c r="A8" s="346">
        <v>1</v>
      </c>
      <c r="B8" s="347" t="s">
        <v>1536</v>
      </c>
      <c r="C8" s="348">
        <v>-279852</v>
      </c>
      <c r="D8" s="348">
        <v>-222505</v>
      </c>
      <c r="E8" s="348">
        <v>90157</v>
      </c>
      <c r="F8" s="348">
        <v>66143</v>
      </c>
    </row>
    <row r="9" spans="1:8" ht="33.6" customHeight="1">
      <c r="A9" s="346">
        <v>2</v>
      </c>
      <c r="B9" s="349" t="s">
        <v>1537</v>
      </c>
      <c r="C9" s="348">
        <v>158274</v>
      </c>
      <c r="D9" s="348">
        <v>129555</v>
      </c>
      <c r="E9" s="348">
        <v>-102388</v>
      </c>
      <c r="F9" s="348">
        <v>-96886</v>
      </c>
    </row>
    <row r="10" spans="1:8" ht="33.6" customHeight="1">
      <c r="A10" s="346">
        <v>3</v>
      </c>
      <c r="B10" s="347" t="s">
        <v>1538</v>
      </c>
      <c r="C10" s="348">
        <v>-47800</v>
      </c>
      <c r="D10" s="348">
        <v>-24515</v>
      </c>
      <c r="E10" s="348"/>
      <c r="F10" s="348"/>
    </row>
    <row r="11" spans="1:8" ht="33.6" customHeight="1">
      <c r="A11" s="346">
        <v>4</v>
      </c>
      <c r="B11" s="347" t="s">
        <v>1539</v>
      </c>
      <c r="C11" s="348">
        <v>76425</v>
      </c>
      <c r="D11" s="348">
        <v>-5627</v>
      </c>
      <c r="E11" s="348"/>
      <c r="F11" s="348"/>
    </row>
    <row r="12" spans="1:8" ht="33.6" customHeight="1">
      <c r="A12" s="346">
        <v>5</v>
      </c>
      <c r="B12" s="347" t="s">
        <v>1540</v>
      </c>
      <c r="C12" s="348">
        <v>-70257</v>
      </c>
      <c r="D12" s="348">
        <v>-80102</v>
      </c>
      <c r="E12" s="348"/>
      <c r="F12" s="348"/>
    </row>
    <row r="13" spans="1:8" ht="33.6" customHeight="1">
      <c r="A13" s="350">
        <v>6</v>
      </c>
      <c r="B13" s="347" t="s">
        <v>1541</v>
      </c>
      <c r="C13" s="348">
        <v>35081</v>
      </c>
      <c r="D13" s="348">
        <v>36280</v>
      </c>
      <c r="E13" s="348"/>
      <c r="F13" s="348"/>
    </row>
  </sheetData>
  <mergeCells count="3">
    <mergeCell ref="A5:B7"/>
    <mergeCell ref="C6:D6"/>
    <mergeCell ref="E6:F6"/>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8315E-855A-444E-BABE-F5F1ACA9A04F}">
  <dimension ref="A1:I22"/>
  <sheetViews>
    <sheetView zoomScale="90" zoomScaleNormal="90" workbookViewId="0">
      <selection activeCell="C54" sqref="C54"/>
    </sheetView>
  </sheetViews>
  <sheetFormatPr baseColWidth="10" defaultColWidth="11.42578125" defaultRowHeight="14.25"/>
  <cols>
    <col min="1" max="2" width="11.42578125" style="261"/>
    <col min="3" max="3" width="98.5703125" style="261" customWidth="1"/>
    <col min="4" max="16384" width="11.42578125" style="261"/>
  </cols>
  <sheetData>
    <row r="1" spans="1:9" s="291" customFormat="1" ht="63" customHeight="1">
      <c r="A1" s="290" t="s">
        <v>1376</v>
      </c>
      <c r="B1" s="290"/>
      <c r="C1" s="290"/>
    </row>
    <row r="2" spans="1:9">
      <c r="A2" s="261" t="s">
        <v>0</v>
      </c>
      <c r="D2" s="260"/>
      <c r="E2" s="260"/>
      <c r="F2" s="260"/>
      <c r="G2" s="260"/>
      <c r="H2" s="260"/>
      <c r="I2" s="260"/>
    </row>
    <row r="3" spans="1:9" ht="140.25">
      <c r="A3" s="262"/>
      <c r="B3" s="263"/>
      <c r="C3" s="264"/>
      <c r="D3" s="265" t="s">
        <v>1377</v>
      </c>
      <c r="E3" s="663" t="s">
        <v>1378</v>
      </c>
      <c r="F3" s="664"/>
      <c r="G3" s="664"/>
      <c r="H3" s="664"/>
      <c r="I3" s="665"/>
    </row>
    <row r="4" spans="1:9">
      <c r="A4" s="266"/>
      <c r="B4" s="267"/>
      <c r="C4" s="268"/>
      <c r="D4" s="269" t="s">
        <v>329</v>
      </c>
      <c r="E4" s="269" t="s">
        <v>330</v>
      </c>
      <c r="F4" s="269" t="s">
        <v>331</v>
      </c>
      <c r="G4" s="269" t="s">
        <v>900</v>
      </c>
      <c r="H4" s="269" t="s">
        <v>901</v>
      </c>
      <c r="I4" s="269" t="s">
        <v>902</v>
      </c>
    </row>
    <row r="5" spans="1:9">
      <c r="A5" s="270"/>
      <c r="B5" s="271"/>
      <c r="C5" s="272"/>
      <c r="D5" s="273">
        <v>45838</v>
      </c>
      <c r="E5" s="265" t="s">
        <v>926</v>
      </c>
      <c r="F5" s="265" t="s">
        <v>95</v>
      </c>
      <c r="G5" s="265" t="s">
        <v>1379</v>
      </c>
      <c r="H5" s="265" t="s">
        <v>1380</v>
      </c>
      <c r="I5" s="265" t="s">
        <v>1381</v>
      </c>
    </row>
    <row r="6" spans="1:9" ht="21" customHeight="1">
      <c r="A6" s="663" t="s">
        <v>1382</v>
      </c>
      <c r="B6" s="664"/>
      <c r="C6" s="665"/>
      <c r="D6" s="666"/>
      <c r="E6" s="666"/>
      <c r="F6" s="666"/>
      <c r="G6" s="666"/>
      <c r="H6" s="666"/>
      <c r="I6" s="666"/>
    </row>
    <row r="7" spans="1:9" ht="21" customHeight="1">
      <c r="A7" s="269" t="s">
        <v>6</v>
      </c>
      <c r="B7" s="668" t="s">
        <v>1383</v>
      </c>
      <c r="C7" s="669"/>
      <c r="D7" s="276">
        <v>4736534</v>
      </c>
      <c r="E7" s="277"/>
      <c r="F7" s="277"/>
      <c r="G7" s="277"/>
      <c r="H7" s="277"/>
      <c r="I7" s="277"/>
    </row>
    <row r="8" spans="1:9" ht="21" customHeight="1">
      <c r="A8" s="269" t="s">
        <v>1384</v>
      </c>
      <c r="B8" s="278"/>
      <c r="C8" s="275" t="s">
        <v>1385</v>
      </c>
      <c r="D8" s="276">
        <v>3560048</v>
      </c>
      <c r="E8" s="277"/>
      <c r="F8" s="277"/>
      <c r="G8" s="277"/>
      <c r="H8" s="277"/>
      <c r="I8" s="277"/>
    </row>
    <row r="9" spans="1:9" ht="21" customHeight="1">
      <c r="A9" s="269" t="s">
        <v>8</v>
      </c>
      <c r="B9" s="668" t="s">
        <v>1386</v>
      </c>
      <c r="C9" s="669"/>
      <c r="D9" s="276">
        <v>16026362</v>
      </c>
      <c r="E9" s="277"/>
      <c r="F9" s="277"/>
      <c r="G9" s="277"/>
      <c r="H9" s="277"/>
      <c r="I9" s="277"/>
    </row>
    <row r="10" spans="1:9" ht="21" customHeight="1">
      <c r="A10" s="269" t="s">
        <v>10</v>
      </c>
      <c r="B10" s="668" t="s">
        <v>1387</v>
      </c>
      <c r="C10" s="669"/>
      <c r="D10" s="279">
        <v>0.29549999999999998</v>
      </c>
      <c r="E10" s="277"/>
      <c r="F10" s="277"/>
      <c r="G10" s="277"/>
      <c r="H10" s="277"/>
      <c r="I10" s="277"/>
    </row>
    <row r="11" spans="1:9" ht="21" customHeight="1">
      <c r="A11" s="269" t="s">
        <v>156</v>
      </c>
      <c r="B11" s="278"/>
      <c r="C11" s="275" t="s">
        <v>1388</v>
      </c>
      <c r="D11" s="279">
        <v>0.22209999999999999</v>
      </c>
      <c r="E11" s="277"/>
      <c r="F11" s="277"/>
      <c r="G11" s="277"/>
      <c r="H11" s="277"/>
      <c r="I11" s="277"/>
    </row>
    <row r="12" spans="1:9" ht="21" customHeight="1">
      <c r="A12" s="269" t="s">
        <v>11</v>
      </c>
      <c r="B12" s="668" t="s">
        <v>1389</v>
      </c>
      <c r="C12" s="669"/>
      <c r="D12" s="276">
        <v>33201476</v>
      </c>
      <c r="E12" s="277"/>
      <c r="F12" s="277"/>
      <c r="G12" s="277"/>
      <c r="H12" s="277"/>
      <c r="I12" s="277"/>
    </row>
    <row r="13" spans="1:9" ht="21" customHeight="1">
      <c r="A13" s="269" t="s">
        <v>13</v>
      </c>
      <c r="B13" s="668" t="s">
        <v>1390</v>
      </c>
      <c r="C13" s="669"/>
      <c r="D13" s="279">
        <v>0.14269999999999999</v>
      </c>
      <c r="E13" s="277"/>
      <c r="F13" s="277"/>
      <c r="G13" s="277"/>
      <c r="H13" s="277"/>
      <c r="I13" s="277"/>
    </row>
    <row r="14" spans="1:9" ht="21" customHeight="1">
      <c r="A14" s="269" t="s">
        <v>160</v>
      </c>
      <c r="B14" s="278"/>
      <c r="C14" s="275" t="s">
        <v>1391</v>
      </c>
      <c r="D14" s="279">
        <v>0.1072</v>
      </c>
      <c r="E14" s="277"/>
      <c r="F14" s="277"/>
      <c r="G14" s="277"/>
      <c r="H14" s="277"/>
      <c r="I14" s="277"/>
    </row>
    <row r="15" spans="1:9" ht="21" customHeight="1">
      <c r="A15" s="269" t="s">
        <v>925</v>
      </c>
      <c r="B15" s="668" t="s">
        <v>1392</v>
      </c>
      <c r="C15" s="669"/>
      <c r="D15" s="280"/>
      <c r="E15" s="281"/>
      <c r="F15" s="277"/>
      <c r="G15" s="277"/>
      <c r="H15" s="277"/>
      <c r="I15" s="277"/>
    </row>
    <row r="16" spans="1:9" ht="57.75" customHeight="1">
      <c r="A16" s="269" t="s">
        <v>1393</v>
      </c>
      <c r="B16" s="668" t="s">
        <v>1394</v>
      </c>
      <c r="C16" s="669"/>
      <c r="D16" s="280"/>
      <c r="E16" s="277"/>
      <c r="F16" s="277"/>
      <c r="G16" s="277"/>
      <c r="H16" s="277"/>
      <c r="I16" s="277"/>
    </row>
    <row r="17" spans="1:9" ht="79.5" customHeight="1">
      <c r="A17" s="269" t="s">
        <v>1395</v>
      </c>
      <c r="B17" s="668" t="s">
        <v>1396</v>
      </c>
      <c r="C17" s="669"/>
      <c r="D17" s="282"/>
      <c r="E17" s="277"/>
      <c r="F17" s="277"/>
      <c r="G17" s="277"/>
      <c r="H17" s="277"/>
      <c r="I17" s="277"/>
    </row>
    <row r="18" spans="1:9" ht="21" customHeight="1">
      <c r="A18" s="663" t="s">
        <v>1377</v>
      </c>
      <c r="B18" s="664"/>
      <c r="C18" s="665"/>
      <c r="D18" s="666"/>
      <c r="E18" s="667"/>
      <c r="F18" s="666"/>
      <c r="G18" s="666"/>
      <c r="H18" s="666"/>
      <c r="I18" s="666"/>
    </row>
    <row r="19" spans="1:9" ht="21" customHeight="1">
      <c r="A19" s="269" t="s">
        <v>586</v>
      </c>
      <c r="B19" s="668" t="s">
        <v>1397</v>
      </c>
      <c r="C19" s="669"/>
      <c r="D19" s="283">
        <v>0.20119999999999999</v>
      </c>
      <c r="E19" s="284"/>
      <c r="F19" s="284"/>
      <c r="G19" s="284"/>
      <c r="H19" s="284"/>
      <c r="I19" s="285"/>
    </row>
    <row r="20" spans="1:9" ht="21" customHeight="1">
      <c r="A20" s="269" t="s">
        <v>588</v>
      </c>
      <c r="B20" s="274"/>
      <c r="C20" s="275" t="s">
        <v>1398</v>
      </c>
      <c r="D20" s="283">
        <v>0</v>
      </c>
      <c r="E20" s="286"/>
      <c r="F20" s="286"/>
      <c r="G20" s="286"/>
      <c r="H20" s="286"/>
      <c r="I20" s="287"/>
    </row>
    <row r="21" spans="1:9" ht="21" customHeight="1">
      <c r="A21" s="269" t="s">
        <v>590</v>
      </c>
      <c r="B21" s="668" t="s">
        <v>1399</v>
      </c>
      <c r="C21" s="669"/>
      <c r="D21" s="283">
        <v>5.33E-2</v>
      </c>
      <c r="E21" s="286"/>
      <c r="F21" s="286"/>
      <c r="G21" s="286"/>
      <c r="H21" s="286"/>
      <c r="I21" s="287"/>
    </row>
    <row r="22" spans="1:9" ht="21" customHeight="1">
      <c r="A22" s="269" t="s">
        <v>592</v>
      </c>
      <c r="B22" s="274"/>
      <c r="C22" s="275" t="s">
        <v>1400</v>
      </c>
      <c r="D22" s="283">
        <v>0</v>
      </c>
      <c r="E22" s="288"/>
      <c r="F22" s="288"/>
      <c r="G22" s="288"/>
      <c r="H22" s="288"/>
      <c r="I22" s="289"/>
    </row>
  </sheetData>
  <mergeCells count="15">
    <mergeCell ref="E3:I3"/>
    <mergeCell ref="A6:C6"/>
    <mergeCell ref="D6:I6"/>
    <mergeCell ref="B7:C7"/>
    <mergeCell ref="B9:C9"/>
    <mergeCell ref="A18:C18"/>
    <mergeCell ref="D18:I18"/>
    <mergeCell ref="B19:C19"/>
    <mergeCell ref="B21:C21"/>
    <mergeCell ref="B10:C10"/>
    <mergeCell ref="B12:C12"/>
    <mergeCell ref="B13:C13"/>
    <mergeCell ref="B15:C15"/>
    <mergeCell ref="B16:C16"/>
    <mergeCell ref="B17:C17"/>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63135-7B0D-47E1-BB75-052104913CC3}">
  <dimension ref="A1:E123"/>
  <sheetViews>
    <sheetView showGridLines="0" zoomScale="90" zoomScaleNormal="90" workbookViewId="0">
      <selection activeCell="C54" sqref="C54"/>
    </sheetView>
  </sheetViews>
  <sheetFormatPr baseColWidth="10" defaultColWidth="9.140625" defaultRowHeight="15"/>
  <cols>
    <col min="1" max="1" width="11" customWidth="1"/>
    <col min="2" max="2" width="2.140625" customWidth="1"/>
    <col min="3" max="3" width="65.5703125" customWidth="1"/>
    <col min="4" max="4" width="21.85546875" style="121" customWidth="1"/>
    <col min="5" max="5" width="43.5703125" customWidth="1"/>
  </cols>
  <sheetData>
    <row r="1" spans="1:5" ht="39.950000000000003" customHeight="1">
      <c r="A1" s="37" t="s">
        <v>148</v>
      </c>
      <c r="B1" s="37"/>
      <c r="C1" s="37"/>
    </row>
    <row r="2" spans="1:5" ht="20.100000000000001" customHeight="1">
      <c r="A2" t="s">
        <v>149</v>
      </c>
    </row>
    <row r="3" spans="1:5" ht="20.100000000000001" customHeight="1">
      <c r="A3" s="122"/>
      <c r="B3" s="123"/>
      <c r="C3" s="124"/>
      <c r="D3" s="125" t="s">
        <v>3</v>
      </c>
      <c r="E3" s="117" t="s">
        <v>4</v>
      </c>
    </row>
    <row r="4" spans="1:5" ht="41.1" customHeight="1">
      <c r="A4" s="677"/>
      <c r="B4" s="678"/>
      <c r="C4" s="679"/>
      <c r="D4" s="126" t="s">
        <v>150</v>
      </c>
      <c r="E4" s="120" t="s">
        <v>151</v>
      </c>
    </row>
    <row r="5" spans="1:5" ht="20.100000000000001" customHeight="1">
      <c r="A5" s="680" t="s">
        <v>152</v>
      </c>
      <c r="B5" s="681"/>
      <c r="C5" s="681"/>
      <c r="D5" s="682"/>
      <c r="E5" s="683"/>
    </row>
    <row r="6" spans="1:5" ht="20.100000000000001" customHeight="1">
      <c r="A6" s="127" t="s">
        <v>6</v>
      </c>
      <c r="B6" s="670" t="s">
        <v>153</v>
      </c>
      <c r="C6" s="671"/>
      <c r="D6" s="155">
        <v>768559</v>
      </c>
      <c r="E6" s="252" t="s">
        <v>329</v>
      </c>
    </row>
    <row r="7" spans="1:5" ht="20.100000000000001" customHeight="1">
      <c r="A7" s="127"/>
      <c r="B7" s="128"/>
      <c r="C7" s="138" t="s">
        <v>964</v>
      </c>
      <c r="D7" s="155">
        <v>216570</v>
      </c>
      <c r="E7" s="252"/>
    </row>
    <row r="8" spans="1:5" ht="20.100000000000001" customHeight="1">
      <c r="A8" s="127"/>
      <c r="B8" s="128"/>
      <c r="C8" s="138" t="s">
        <v>965</v>
      </c>
      <c r="D8" s="155">
        <v>33392</v>
      </c>
      <c r="E8" s="252"/>
    </row>
    <row r="9" spans="1:5" ht="20.100000000000001" customHeight="1">
      <c r="A9" s="127"/>
      <c r="B9" s="128"/>
      <c r="C9" s="138" t="s">
        <v>966</v>
      </c>
      <c r="D9" s="155">
        <v>21367</v>
      </c>
      <c r="E9" s="252"/>
    </row>
    <row r="10" spans="1:5" ht="20.100000000000001" customHeight="1">
      <c r="A10" s="127"/>
      <c r="B10" s="128"/>
      <c r="C10" s="138" t="s">
        <v>967</v>
      </c>
      <c r="D10" s="155">
        <v>0</v>
      </c>
      <c r="E10" s="252"/>
    </row>
    <row r="11" spans="1:5" ht="20.100000000000001" customHeight="1">
      <c r="A11" s="127" t="s">
        <v>8</v>
      </c>
      <c r="B11" s="670" t="s">
        <v>154</v>
      </c>
      <c r="C11" s="671"/>
      <c r="D11" s="155">
        <v>1398058</v>
      </c>
      <c r="E11" s="252" t="s">
        <v>330</v>
      </c>
    </row>
    <row r="12" spans="1:5" ht="20.100000000000001" customHeight="1">
      <c r="A12" s="127" t="s">
        <v>10</v>
      </c>
      <c r="B12" s="670" t="s">
        <v>155</v>
      </c>
      <c r="C12" s="671"/>
      <c r="D12" s="155">
        <v>116736</v>
      </c>
      <c r="E12" s="252" t="s">
        <v>331</v>
      </c>
    </row>
    <row r="13" spans="1:5" ht="20.100000000000001" customHeight="1">
      <c r="A13" s="127" t="s">
        <v>156</v>
      </c>
      <c r="B13" s="670" t="s">
        <v>157</v>
      </c>
      <c r="C13" s="671"/>
      <c r="D13" s="155">
        <v>305691</v>
      </c>
      <c r="E13" s="252" t="s">
        <v>906</v>
      </c>
    </row>
    <row r="14" spans="1:5" ht="39.950000000000003" customHeight="1">
      <c r="A14" s="127" t="s">
        <v>11</v>
      </c>
      <c r="B14" s="670" t="s">
        <v>158</v>
      </c>
      <c r="C14" s="671"/>
      <c r="D14" s="155">
        <v>0</v>
      </c>
      <c r="E14" s="252"/>
    </row>
    <row r="15" spans="1:5" ht="20.100000000000001" customHeight="1">
      <c r="A15" s="127" t="s">
        <v>13</v>
      </c>
      <c r="B15" s="670" t="s">
        <v>159</v>
      </c>
      <c r="C15" s="671"/>
      <c r="D15" s="155">
        <v>0</v>
      </c>
      <c r="E15" s="252"/>
    </row>
    <row r="16" spans="1:5" ht="39.950000000000003" customHeight="1">
      <c r="A16" s="127" t="s">
        <v>160</v>
      </c>
      <c r="B16" s="670" t="s">
        <v>161</v>
      </c>
      <c r="C16" s="671"/>
      <c r="D16" s="155">
        <v>0</v>
      </c>
      <c r="E16" s="252" t="s">
        <v>330</v>
      </c>
    </row>
    <row r="17" spans="1:5" ht="20.100000000000001" customHeight="1">
      <c r="A17" s="130" t="s">
        <v>14</v>
      </c>
      <c r="B17" s="672" t="s">
        <v>162</v>
      </c>
      <c r="C17" s="676"/>
      <c r="D17" s="155">
        <v>2589044</v>
      </c>
      <c r="E17" s="252"/>
    </row>
    <row r="18" spans="1:5" ht="20.100000000000001" customHeight="1">
      <c r="A18" s="672" t="s">
        <v>163</v>
      </c>
      <c r="B18" s="673"/>
      <c r="C18" s="673"/>
      <c r="D18" s="684"/>
      <c r="E18" s="685"/>
    </row>
    <row r="19" spans="1:5" ht="20.100000000000001" customHeight="1">
      <c r="A19" s="127" t="s">
        <v>16</v>
      </c>
      <c r="B19" s="670" t="s">
        <v>164</v>
      </c>
      <c r="C19" s="671"/>
      <c r="D19" s="155">
        <v>-1113</v>
      </c>
      <c r="E19" s="172"/>
    </row>
    <row r="20" spans="1:5" ht="32.25" customHeight="1">
      <c r="A20" s="127" t="s">
        <v>17</v>
      </c>
      <c r="B20" s="670" t="s">
        <v>165</v>
      </c>
      <c r="C20" s="671"/>
      <c r="D20" s="155">
        <v>-585</v>
      </c>
      <c r="E20" s="171" t="s">
        <v>900</v>
      </c>
    </row>
    <row r="21" spans="1:5" ht="20.100000000000001" customHeight="1">
      <c r="A21" s="127" t="s">
        <v>20</v>
      </c>
      <c r="B21" s="670" t="s">
        <v>23</v>
      </c>
      <c r="C21" s="671"/>
      <c r="D21" s="155">
        <v>0</v>
      </c>
      <c r="E21" s="171"/>
    </row>
    <row r="22" spans="1:5" ht="60" customHeight="1">
      <c r="A22" s="127" t="s">
        <v>22</v>
      </c>
      <c r="B22" s="670" t="s">
        <v>166</v>
      </c>
      <c r="C22" s="671"/>
      <c r="D22" s="155">
        <v>-84534</v>
      </c>
      <c r="E22" s="171" t="s">
        <v>901</v>
      </c>
    </row>
    <row r="23" spans="1:5" ht="39.950000000000003" customHeight="1">
      <c r="A23" s="127" t="s">
        <v>24</v>
      </c>
      <c r="B23" s="670" t="s">
        <v>167</v>
      </c>
      <c r="C23" s="671"/>
      <c r="D23" s="155">
        <v>-1589</v>
      </c>
      <c r="E23" s="171" t="s">
        <v>902</v>
      </c>
    </row>
    <row r="24" spans="1:5" ht="20.100000000000001" customHeight="1">
      <c r="A24" s="127" t="s">
        <v>25</v>
      </c>
      <c r="B24" s="670" t="s">
        <v>168</v>
      </c>
      <c r="C24" s="671"/>
      <c r="D24" s="155">
        <v>0</v>
      </c>
      <c r="E24" s="171"/>
    </row>
    <row r="25" spans="1:5" ht="27" customHeight="1">
      <c r="A25" s="127" t="s">
        <v>26</v>
      </c>
      <c r="B25" s="670" t="s">
        <v>169</v>
      </c>
      <c r="C25" s="671"/>
      <c r="D25" s="155">
        <v>0</v>
      </c>
      <c r="E25" s="171"/>
    </row>
    <row r="26" spans="1:5" ht="39.950000000000003" customHeight="1">
      <c r="A26" s="127" t="s">
        <v>27</v>
      </c>
      <c r="B26" s="670" t="s">
        <v>170</v>
      </c>
      <c r="C26" s="671"/>
      <c r="D26" s="155">
        <v>-1755</v>
      </c>
      <c r="E26" s="171" t="s">
        <v>903</v>
      </c>
    </row>
    <row r="27" spans="1:5" ht="20.100000000000001" customHeight="1">
      <c r="A27" s="127" t="s">
        <v>28</v>
      </c>
      <c r="B27" s="670" t="s">
        <v>171</v>
      </c>
      <c r="C27" s="671"/>
      <c r="D27" s="155">
        <v>0</v>
      </c>
      <c r="E27" s="171"/>
    </row>
    <row r="28" spans="1:5" ht="39.950000000000003" customHeight="1">
      <c r="A28" s="127" t="s">
        <v>30</v>
      </c>
      <c r="B28" s="670" t="s">
        <v>172</v>
      </c>
      <c r="C28" s="671"/>
      <c r="D28" s="155">
        <v>-1969</v>
      </c>
      <c r="E28" s="171" t="s">
        <v>329</v>
      </c>
    </row>
    <row r="29" spans="1:5" ht="80.099999999999994" customHeight="1">
      <c r="A29" s="127" t="s">
        <v>32</v>
      </c>
      <c r="B29" s="670" t="s">
        <v>173</v>
      </c>
      <c r="C29" s="671"/>
      <c r="D29" s="155">
        <v>0</v>
      </c>
      <c r="E29" s="172"/>
    </row>
    <row r="30" spans="1:5" ht="80.099999999999994" customHeight="1">
      <c r="A30" s="127" t="s">
        <v>34</v>
      </c>
      <c r="B30" s="670" t="s">
        <v>174</v>
      </c>
      <c r="C30" s="671"/>
      <c r="D30" s="155">
        <v>0</v>
      </c>
      <c r="E30" s="172"/>
    </row>
    <row r="31" spans="1:5" ht="80.099999999999994" customHeight="1">
      <c r="A31" s="127" t="s">
        <v>36</v>
      </c>
      <c r="B31" s="670" t="s">
        <v>175</v>
      </c>
      <c r="C31" s="671"/>
      <c r="D31" s="155">
        <v>0</v>
      </c>
      <c r="E31" s="172"/>
    </row>
    <row r="32" spans="1:5" ht="20.100000000000001" customHeight="1">
      <c r="A32" s="127" t="s">
        <v>40</v>
      </c>
      <c r="B32" s="670" t="s">
        <v>23</v>
      </c>
      <c r="C32" s="671"/>
      <c r="D32" s="155">
        <v>0</v>
      </c>
      <c r="E32" s="172"/>
    </row>
    <row r="33" spans="1:5" ht="48.95" customHeight="1">
      <c r="A33" s="127" t="s">
        <v>176</v>
      </c>
      <c r="B33" s="670" t="s">
        <v>177</v>
      </c>
      <c r="C33" s="671"/>
      <c r="D33" s="155">
        <v>0</v>
      </c>
      <c r="E33" s="172"/>
    </row>
    <row r="34" spans="1:5" ht="29.1" customHeight="1">
      <c r="A34" s="127" t="s">
        <v>178</v>
      </c>
      <c r="B34" s="128"/>
      <c r="C34" s="129" t="s">
        <v>179</v>
      </c>
      <c r="D34" s="155">
        <v>0</v>
      </c>
      <c r="E34" s="172"/>
    </row>
    <row r="35" spans="1:5" ht="20.100000000000001" customHeight="1">
      <c r="A35" s="127" t="s">
        <v>180</v>
      </c>
      <c r="B35" s="128"/>
      <c r="C35" s="129" t="s">
        <v>181</v>
      </c>
      <c r="D35" s="155">
        <v>0</v>
      </c>
      <c r="E35" s="172"/>
    </row>
    <row r="36" spans="1:5" ht="20.100000000000001" customHeight="1">
      <c r="A36" s="127" t="s">
        <v>182</v>
      </c>
      <c r="B36" s="128"/>
      <c r="C36" s="129" t="s">
        <v>183</v>
      </c>
      <c r="D36" s="155">
        <v>0</v>
      </c>
      <c r="E36" s="172"/>
    </row>
    <row r="37" spans="1:5" ht="60" customHeight="1">
      <c r="A37" s="127" t="s">
        <v>42</v>
      </c>
      <c r="B37" s="670" t="s">
        <v>184</v>
      </c>
      <c r="C37" s="671"/>
      <c r="D37" s="155">
        <v>0</v>
      </c>
      <c r="E37" s="172"/>
    </row>
    <row r="38" spans="1:5" ht="20.100000000000001" customHeight="1">
      <c r="A38" s="127" t="s">
        <v>43</v>
      </c>
      <c r="B38" s="670" t="s">
        <v>185</v>
      </c>
      <c r="C38" s="671"/>
      <c r="D38" s="155">
        <v>0</v>
      </c>
      <c r="E38" s="172"/>
    </row>
    <row r="39" spans="1:5" ht="60" customHeight="1">
      <c r="A39" s="127" t="s">
        <v>46</v>
      </c>
      <c r="B39" s="128"/>
      <c r="C39" s="129" t="s">
        <v>186</v>
      </c>
      <c r="D39" s="155">
        <v>0</v>
      </c>
      <c r="E39" s="172"/>
    </row>
    <row r="40" spans="1:5" ht="20.100000000000001" customHeight="1">
      <c r="A40" s="127" t="s">
        <v>47</v>
      </c>
      <c r="B40" s="670" t="s">
        <v>23</v>
      </c>
      <c r="C40" s="671"/>
      <c r="D40" s="155">
        <v>0</v>
      </c>
      <c r="E40" s="172"/>
    </row>
    <row r="41" spans="1:5" ht="20.100000000000001" customHeight="1">
      <c r="A41" s="127" t="s">
        <v>49</v>
      </c>
      <c r="B41" s="128"/>
      <c r="C41" s="129" t="s">
        <v>187</v>
      </c>
      <c r="D41" s="155">
        <v>0</v>
      </c>
      <c r="E41" s="172"/>
    </row>
    <row r="42" spans="1:5" ht="20.100000000000001" customHeight="1">
      <c r="A42" s="127" t="s">
        <v>188</v>
      </c>
      <c r="B42" s="670" t="s">
        <v>189</v>
      </c>
      <c r="C42" s="671"/>
      <c r="D42" s="155">
        <v>0</v>
      </c>
      <c r="E42" s="172"/>
    </row>
    <row r="43" spans="1:5" ht="80.099999999999994" customHeight="1">
      <c r="A43" s="127" t="s">
        <v>190</v>
      </c>
      <c r="B43" s="670" t="s">
        <v>191</v>
      </c>
      <c r="C43" s="671"/>
      <c r="D43" s="155">
        <v>-201</v>
      </c>
      <c r="E43" s="171" t="s">
        <v>331</v>
      </c>
    </row>
    <row r="44" spans="1:5" ht="20.100000000000001" customHeight="1">
      <c r="A44" s="127" t="s">
        <v>50</v>
      </c>
      <c r="B44" s="670" t="s">
        <v>23</v>
      </c>
      <c r="C44" s="671"/>
      <c r="D44" s="155">
        <v>0</v>
      </c>
      <c r="E44" s="172"/>
    </row>
    <row r="45" spans="1:5" ht="39.950000000000003" customHeight="1">
      <c r="A45" s="127" t="s">
        <v>51</v>
      </c>
      <c r="B45" s="670" t="s">
        <v>192</v>
      </c>
      <c r="C45" s="671"/>
      <c r="D45" s="155">
        <v>0</v>
      </c>
      <c r="E45" s="172"/>
    </row>
    <row r="46" spans="1:5" ht="39.950000000000003" customHeight="1">
      <c r="A46" s="127" t="s">
        <v>193</v>
      </c>
      <c r="B46" s="670" t="s">
        <v>194</v>
      </c>
      <c r="C46" s="671"/>
      <c r="D46" s="155">
        <v>-144772</v>
      </c>
      <c r="E46" s="172"/>
    </row>
    <row r="47" spans="1:5" ht="20.100000000000001" customHeight="1">
      <c r="A47" s="127" t="s">
        <v>52</v>
      </c>
      <c r="B47" s="672" t="s">
        <v>195</v>
      </c>
      <c r="C47" s="676"/>
      <c r="D47" s="173">
        <v>-236517</v>
      </c>
      <c r="E47" s="172"/>
    </row>
    <row r="48" spans="1:5" ht="20.100000000000001" customHeight="1">
      <c r="A48" s="127" t="s">
        <v>53</v>
      </c>
      <c r="B48" s="672" t="s">
        <v>97</v>
      </c>
      <c r="C48" s="676"/>
      <c r="D48" s="155">
        <v>2352526</v>
      </c>
      <c r="E48" s="172"/>
    </row>
    <row r="49" spans="1:5" ht="20.100000000000001" customHeight="1">
      <c r="A49" s="672" t="s">
        <v>196</v>
      </c>
      <c r="B49" s="673"/>
      <c r="C49" s="673"/>
      <c r="D49" s="674"/>
      <c r="E49" s="675"/>
    </row>
    <row r="50" spans="1:5" ht="20.100000000000001" customHeight="1">
      <c r="A50" s="127" t="s">
        <v>197</v>
      </c>
      <c r="B50" s="670" t="s">
        <v>153</v>
      </c>
      <c r="C50" s="671"/>
      <c r="D50" s="155">
        <v>0</v>
      </c>
      <c r="E50" s="172"/>
    </row>
    <row r="51" spans="1:5" ht="25.5" customHeight="1">
      <c r="A51" s="127" t="s">
        <v>198</v>
      </c>
      <c r="B51" s="128"/>
      <c r="C51" s="129" t="s">
        <v>199</v>
      </c>
      <c r="D51" s="155">
        <v>0</v>
      </c>
      <c r="E51" s="171" t="s">
        <v>904</v>
      </c>
    </row>
    <row r="52" spans="1:5" ht="26.25" customHeight="1">
      <c r="A52" s="127" t="s">
        <v>200</v>
      </c>
      <c r="B52" s="128"/>
      <c r="C52" s="129" t="s">
        <v>201</v>
      </c>
      <c r="D52" s="155"/>
      <c r="E52" s="172"/>
    </row>
    <row r="53" spans="1:5" ht="60" customHeight="1">
      <c r="A53" s="127" t="s">
        <v>202</v>
      </c>
      <c r="B53" s="670" t="s">
        <v>203</v>
      </c>
      <c r="C53" s="671"/>
      <c r="D53" s="155"/>
      <c r="E53" s="172"/>
    </row>
    <row r="54" spans="1:5" ht="39.950000000000003" customHeight="1">
      <c r="A54" s="127" t="s">
        <v>204</v>
      </c>
      <c r="B54" s="670" t="s">
        <v>205</v>
      </c>
      <c r="C54" s="671"/>
      <c r="D54" s="155"/>
      <c r="E54" s="172"/>
    </row>
    <row r="55" spans="1:5" ht="39.950000000000003" customHeight="1">
      <c r="A55" s="127" t="s">
        <v>206</v>
      </c>
      <c r="B55" s="670" t="s">
        <v>207</v>
      </c>
      <c r="C55" s="671"/>
      <c r="D55" s="155"/>
      <c r="E55" s="172"/>
    </row>
    <row r="56" spans="1:5" ht="60" customHeight="1">
      <c r="A56" s="127" t="s">
        <v>208</v>
      </c>
      <c r="B56" s="670" t="s">
        <v>209</v>
      </c>
      <c r="C56" s="671"/>
      <c r="D56" s="155"/>
      <c r="E56" s="172"/>
    </row>
    <row r="57" spans="1:5" ht="35.1" customHeight="1">
      <c r="A57" s="127" t="s">
        <v>210</v>
      </c>
      <c r="B57" s="128"/>
      <c r="C57" s="129" t="s">
        <v>211</v>
      </c>
      <c r="D57" s="155"/>
      <c r="E57" s="172"/>
    </row>
    <row r="58" spans="1:5" ht="20.100000000000001" customHeight="1">
      <c r="A58" s="130" t="s">
        <v>212</v>
      </c>
      <c r="B58" s="672" t="s">
        <v>213</v>
      </c>
      <c r="C58" s="676"/>
      <c r="D58" s="155">
        <v>0</v>
      </c>
      <c r="E58" s="172"/>
    </row>
    <row r="59" spans="1:5" ht="20.100000000000001" customHeight="1">
      <c r="A59" s="672" t="s">
        <v>214</v>
      </c>
      <c r="B59" s="673"/>
      <c r="C59" s="673"/>
      <c r="D59" s="674"/>
      <c r="E59" s="675"/>
    </row>
    <row r="60" spans="1:5" ht="39.950000000000003" customHeight="1">
      <c r="A60" s="127" t="s">
        <v>215</v>
      </c>
      <c r="B60" s="670" t="s">
        <v>216</v>
      </c>
      <c r="C60" s="671"/>
      <c r="D60" s="156">
        <v>0</v>
      </c>
      <c r="E60" s="131"/>
    </row>
    <row r="61" spans="1:5" ht="80.099999999999994" customHeight="1">
      <c r="A61" s="127" t="s">
        <v>217</v>
      </c>
      <c r="B61" s="670" t="s">
        <v>218</v>
      </c>
      <c r="C61" s="671"/>
      <c r="D61" s="156">
        <v>0</v>
      </c>
      <c r="E61" s="131"/>
    </row>
    <row r="62" spans="1:5" ht="80.099999999999994" customHeight="1">
      <c r="A62" s="127" t="s">
        <v>219</v>
      </c>
      <c r="B62" s="670" t="s">
        <v>220</v>
      </c>
      <c r="C62" s="671"/>
      <c r="D62" s="156">
        <v>0</v>
      </c>
      <c r="E62" s="131"/>
    </row>
    <row r="63" spans="1:5" ht="60" customHeight="1">
      <c r="A63" s="127" t="s">
        <v>221</v>
      </c>
      <c r="B63" s="670" t="s">
        <v>222</v>
      </c>
      <c r="C63" s="671"/>
      <c r="D63" s="156">
        <v>0</v>
      </c>
      <c r="E63" s="131"/>
    </row>
    <row r="64" spans="1:5" ht="20.100000000000001" customHeight="1">
      <c r="A64" s="127" t="s">
        <v>223</v>
      </c>
      <c r="B64" s="670" t="s">
        <v>23</v>
      </c>
      <c r="C64" s="671"/>
      <c r="D64" s="156"/>
      <c r="E64" s="131"/>
    </row>
    <row r="65" spans="1:5" ht="39.950000000000003" customHeight="1">
      <c r="A65" s="127" t="s">
        <v>224</v>
      </c>
      <c r="B65" s="670" t="s">
        <v>225</v>
      </c>
      <c r="C65" s="671"/>
      <c r="D65" s="156">
        <v>0</v>
      </c>
      <c r="E65" s="131"/>
    </row>
    <row r="66" spans="1:5" ht="20.100000000000001" customHeight="1">
      <c r="A66" s="127" t="s">
        <v>226</v>
      </c>
      <c r="B66" s="670" t="s">
        <v>227</v>
      </c>
      <c r="C66" s="671"/>
      <c r="D66" s="156">
        <v>0</v>
      </c>
      <c r="E66" s="131"/>
    </row>
    <row r="67" spans="1:5" ht="27" customHeight="1">
      <c r="A67" s="130" t="s">
        <v>228</v>
      </c>
      <c r="B67" s="672" t="s">
        <v>229</v>
      </c>
      <c r="C67" s="676"/>
      <c r="D67" s="156">
        <v>0</v>
      </c>
      <c r="E67" s="131"/>
    </row>
    <row r="68" spans="1:5" ht="20.100000000000001" customHeight="1">
      <c r="A68" s="130" t="s">
        <v>230</v>
      </c>
      <c r="B68" s="672" t="s">
        <v>231</v>
      </c>
      <c r="C68" s="676"/>
      <c r="D68" s="118">
        <v>0</v>
      </c>
      <c r="E68" s="131"/>
    </row>
    <row r="69" spans="1:5" ht="20.100000000000001" customHeight="1">
      <c r="A69" s="130" t="s">
        <v>232</v>
      </c>
      <c r="B69" s="672" t="s">
        <v>233</v>
      </c>
      <c r="C69" s="676"/>
      <c r="D69" s="118">
        <v>2352526</v>
      </c>
      <c r="E69" s="131"/>
    </row>
    <row r="70" spans="1:5" ht="20.100000000000001" customHeight="1">
      <c r="A70" s="672" t="s">
        <v>234</v>
      </c>
      <c r="B70" s="673"/>
      <c r="C70" s="673"/>
      <c r="D70" s="674"/>
      <c r="E70" s="675"/>
    </row>
    <row r="71" spans="1:5" ht="20.100000000000001" customHeight="1">
      <c r="A71" s="127" t="s">
        <v>235</v>
      </c>
      <c r="B71" s="670" t="s">
        <v>153</v>
      </c>
      <c r="C71" s="671"/>
      <c r="D71" s="118">
        <v>1134891</v>
      </c>
      <c r="E71" s="127" t="s">
        <v>905</v>
      </c>
    </row>
    <row r="72" spans="1:5" ht="39.950000000000003" customHeight="1">
      <c r="A72" s="127" t="s">
        <v>236</v>
      </c>
      <c r="B72" s="670" t="s">
        <v>237</v>
      </c>
      <c r="C72" s="671"/>
      <c r="D72" s="156">
        <v>0</v>
      </c>
      <c r="E72" s="127"/>
    </row>
    <row r="73" spans="1:5" ht="39.950000000000003" customHeight="1">
      <c r="A73" s="127" t="s">
        <v>238</v>
      </c>
      <c r="B73" s="670" t="s">
        <v>239</v>
      </c>
      <c r="C73" s="671"/>
      <c r="D73" s="156">
        <v>0</v>
      </c>
      <c r="E73" s="127"/>
    </row>
    <row r="74" spans="1:5" ht="39.950000000000003" customHeight="1">
      <c r="A74" s="127" t="s">
        <v>240</v>
      </c>
      <c r="B74" s="670" t="s">
        <v>241</v>
      </c>
      <c r="C74" s="671"/>
      <c r="D74" s="156">
        <v>0</v>
      </c>
      <c r="E74" s="127"/>
    </row>
    <row r="75" spans="1:5" ht="93" customHeight="1">
      <c r="A75" s="127" t="s">
        <v>242</v>
      </c>
      <c r="B75" s="670" t="s">
        <v>243</v>
      </c>
      <c r="C75" s="671"/>
      <c r="D75" s="156">
        <v>0</v>
      </c>
      <c r="E75" s="127"/>
    </row>
    <row r="76" spans="1:5" ht="29.1" customHeight="1">
      <c r="A76" s="127" t="s">
        <v>244</v>
      </c>
      <c r="B76" s="128"/>
      <c r="C76" s="129" t="s">
        <v>245</v>
      </c>
      <c r="D76" s="156">
        <v>0</v>
      </c>
      <c r="E76" s="127"/>
    </row>
    <row r="77" spans="1:5" ht="20.100000000000001" customHeight="1">
      <c r="A77" s="127" t="s">
        <v>246</v>
      </c>
      <c r="B77" s="670" t="s">
        <v>247</v>
      </c>
      <c r="C77" s="671"/>
      <c r="D77" s="156">
        <v>0</v>
      </c>
      <c r="E77" s="127"/>
    </row>
    <row r="78" spans="1:5" ht="20.100000000000001" customHeight="1">
      <c r="A78" s="130" t="s">
        <v>248</v>
      </c>
      <c r="B78" s="672" t="s">
        <v>249</v>
      </c>
      <c r="C78" s="676"/>
      <c r="D78" s="118">
        <v>1134891</v>
      </c>
      <c r="E78" s="127"/>
    </row>
    <row r="79" spans="1:5" ht="20.100000000000001" customHeight="1">
      <c r="A79" s="672" t="s">
        <v>250</v>
      </c>
      <c r="B79" s="673"/>
      <c r="C79" s="673"/>
      <c r="D79" s="674"/>
      <c r="E79" s="675"/>
    </row>
    <row r="80" spans="1:5" ht="39.950000000000003" customHeight="1">
      <c r="A80" s="127" t="s">
        <v>251</v>
      </c>
      <c r="B80" s="670" t="s">
        <v>252</v>
      </c>
      <c r="C80" s="671"/>
      <c r="D80" s="156">
        <v>0</v>
      </c>
      <c r="E80" s="131"/>
    </row>
    <row r="81" spans="1:5" ht="80.099999999999994" customHeight="1">
      <c r="A81" s="127" t="s">
        <v>253</v>
      </c>
      <c r="B81" s="670" t="s">
        <v>254</v>
      </c>
      <c r="C81" s="671"/>
      <c r="D81" s="156">
        <v>0</v>
      </c>
      <c r="E81" s="131"/>
    </row>
    <row r="82" spans="1:5" ht="80.099999999999994" customHeight="1">
      <c r="A82" s="127" t="s">
        <v>255</v>
      </c>
      <c r="B82" s="670" t="s">
        <v>256</v>
      </c>
      <c r="C82" s="671"/>
      <c r="D82" s="156">
        <v>0</v>
      </c>
      <c r="E82" s="131"/>
    </row>
    <row r="83" spans="1:5" ht="20.100000000000001" customHeight="1">
      <c r="A83" s="127" t="s">
        <v>257</v>
      </c>
      <c r="B83" s="670" t="s">
        <v>23</v>
      </c>
      <c r="C83" s="671"/>
      <c r="D83" s="156"/>
      <c r="E83" s="131"/>
    </row>
    <row r="84" spans="1:5" ht="80.099999999999994" customHeight="1">
      <c r="A84" s="127" t="s">
        <v>258</v>
      </c>
      <c r="B84" s="670" t="s">
        <v>259</v>
      </c>
      <c r="C84" s="671"/>
      <c r="D84" s="156">
        <v>0</v>
      </c>
      <c r="E84" s="131"/>
    </row>
    <row r="85" spans="1:5" ht="20.100000000000001" customHeight="1">
      <c r="A85" s="127" t="s">
        <v>260</v>
      </c>
      <c r="B85" s="670" t="s">
        <v>23</v>
      </c>
      <c r="C85" s="671"/>
      <c r="D85" s="156"/>
      <c r="E85" s="131"/>
    </row>
    <row r="86" spans="1:5" ht="39.950000000000003" customHeight="1">
      <c r="A86" s="127" t="s">
        <v>261</v>
      </c>
      <c r="B86" s="670" t="s">
        <v>262</v>
      </c>
      <c r="C86" s="671"/>
      <c r="D86" s="156">
        <v>0</v>
      </c>
      <c r="E86" s="131"/>
    </row>
    <row r="87" spans="1:5" ht="20.100000000000001" customHeight="1">
      <c r="A87" s="127" t="s">
        <v>263</v>
      </c>
      <c r="B87" s="670" t="s">
        <v>264</v>
      </c>
      <c r="C87" s="671"/>
      <c r="D87" s="156">
        <v>0</v>
      </c>
      <c r="E87" s="131"/>
    </row>
    <row r="88" spans="1:5" ht="20.100000000000001" customHeight="1">
      <c r="A88" s="130" t="s">
        <v>265</v>
      </c>
      <c r="B88" s="672" t="s">
        <v>266</v>
      </c>
      <c r="C88" s="676"/>
      <c r="D88" s="156">
        <v>0</v>
      </c>
      <c r="E88" s="131"/>
    </row>
    <row r="89" spans="1:5" ht="20.100000000000001" customHeight="1">
      <c r="A89" s="130" t="s">
        <v>267</v>
      </c>
      <c r="B89" s="672" t="s">
        <v>268</v>
      </c>
      <c r="C89" s="676"/>
      <c r="D89" s="118">
        <v>1134891</v>
      </c>
      <c r="E89" s="131"/>
    </row>
    <row r="90" spans="1:5" ht="20.100000000000001" customHeight="1">
      <c r="A90" s="130" t="s">
        <v>269</v>
      </c>
      <c r="B90" s="672" t="s">
        <v>270</v>
      </c>
      <c r="C90" s="676"/>
      <c r="D90" s="118">
        <v>3487417</v>
      </c>
      <c r="E90" s="131"/>
    </row>
    <row r="91" spans="1:5" ht="20.100000000000001" customHeight="1">
      <c r="A91" s="130" t="s">
        <v>271</v>
      </c>
      <c r="B91" s="672" t="s">
        <v>101</v>
      </c>
      <c r="C91" s="676"/>
      <c r="D91" s="118">
        <v>16026362</v>
      </c>
      <c r="E91" s="131"/>
    </row>
    <row r="92" spans="1:5" ht="20.100000000000001" customHeight="1">
      <c r="A92" s="672" t="s">
        <v>272</v>
      </c>
      <c r="B92" s="673"/>
      <c r="C92" s="673"/>
      <c r="D92" s="674"/>
      <c r="E92" s="675"/>
    </row>
    <row r="93" spans="1:5" ht="20.100000000000001" customHeight="1">
      <c r="A93" s="127" t="s">
        <v>273</v>
      </c>
      <c r="B93" s="670" t="s">
        <v>274</v>
      </c>
      <c r="C93" s="671"/>
      <c r="D93" s="153">
        <v>0.14680000000000001</v>
      </c>
      <c r="E93" s="131"/>
    </row>
    <row r="94" spans="1:5" ht="20.100000000000001" customHeight="1">
      <c r="A94" s="127" t="s">
        <v>275</v>
      </c>
      <c r="B94" s="670" t="s">
        <v>276</v>
      </c>
      <c r="C94" s="671"/>
      <c r="D94" s="153">
        <v>0.14680000000000001</v>
      </c>
      <c r="E94" s="131"/>
    </row>
    <row r="95" spans="1:5" ht="20.100000000000001" customHeight="1">
      <c r="A95" s="127" t="s">
        <v>277</v>
      </c>
      <c r="B95" s="670" t="s">
        <v>278</v>
      </c>
      <c r="C95" s="671"/>
      <c r="D95" s="153">
        <v>0.21759999999999999</v>
      </c>
      <c r="E95" s="131"/>
    </row>
    <row r="96" spans="1:5" ht="99.95" customHeight="1">
      <c r="A96" s="127" t="s">
        <v>279</v>
      </c>
      <c r="B96" s="670" t="s">
        <v>280</v>
      </c>
      <c r="C96" s="671"/>
      <c r="D96" s="153">
        <v>9.2700000000000005E-2</v>
      </c>
      <c r="E96" s="131"/>
    </row>
    <row r="97" spans="1:5" ht="20.100000000000001" customHeight="1">
      <c r="A97" s="127" t="s">
        <v>281</v>
      </c>
      <c r="B97" s="128"/>
      <c r="C97" s="129" t="s">
        <v>282</v>
      </c>
      <c r="D97" s="153">
        <v>2.5000000000000001E-2</v>
      </c>
      <c r="E97" s="131"/>
    </row>
    <row r="98" spans="1:5" ht="20.100000000000001" customHeight="1">
      <c r="A98" s="127" t="s">
        <v>283</v>
      </c>
      <c r="B98" s="128"/>
      <c r="C98" s="129" t="s">
        <v>284</v>
      </c>
      <c r="D98" s="153">
        <v>5.0000000000000001E-4</v>
      </c>
      <c r="E98" s="131"/>
    </row>
    <row r="99" spans="1:5" ht="20.100000000000001" customHeight="1">
      <c r="A99" s="127" t="s">
        <v>285</v>
      </c>
      <c r="B99" s="128"/>
      <c r="C99" s="129" t="s">
        <v>286</v>
      </c>
      <c r="D99" s="153">
        <v>5.0000000000000001E-3</v>
      </c>
      <c r="E99" s="131"/>
    </row>
    <row r="100" spans="1:5" ht="39.950000000000003" customHeight="1">
      <c r="A100" s="127" t="s">
        <v>287</v>
      </c>
      <c r="B100" s="128"/>
      <c r="C100" s="129" t="s">
        <v>288</v>
      </c>
      <c r="D100" s="153">
        <v>4.4999999999999997E-3</v>
      </c>
      <c r="E100" s="131"/>
    </row>
    <row r="101" spans="1:5" ht="39.950000000000003" customHeight="1">
      <c r="A101" s="127" t="s">
        <v>289</v>
      </c>
      <c r="B101" s="128"/>
      <c r="C101" s="129" t="s">
        <v>290</v>
      </c>
      <c r="D101" s="153">
        <v>1.2699999999999999E-2</v>
      </c>
      <c r="E101" s="131"/>
    </row>
    <row r="102" spans="1:5" ht="39.950000000000003" customHeight="1">
      <c r="A102" s="127" t="s">
        <v>291</v>
      </c>
      <c r="B102" s="672" t="s">
        <v>292</v>
      </c>
      <c r="C102" s="676"/>
      <c r="D102" s="153">
        <v>6.9900000000000004E-2</v>
      </c>
      <c r="E102" s="131"/>
    </row>
    <row r="103" spans="1:5" ht="20.100000000000001" customHeight="1">
      <c r="A103" s="672" t="s">
        <v>293</v>
      </c>
      <c r="B103" s="673"/>
      <c r="C103" s="673"/>
      <c r="D103" s="673"/>
      <c r="E103" s="676"/>
    </row>
    <row r="104" spans="1:5" ht="20.100000000000001" customHeight="1">
      <c r="A104" s="127" t="s">
        <v>294</v>
      </c>
      <c r="B104" s="670" t="s">
        <v>23</v>
      </c>
      <c r="C104" s="671"/>
      <c r="D104" s="118"/>
      <c r="E104" s="131"/>
    </row>
    <row r="105" spans="1:5" ht="20.100000000000001" customHeight="1">
      <c r="A105" s="127" t="s">
        <v>295</v>
      </c>
      <c r="B105" s="670" t="s">
        <v>23</v>
      </c>
      <c r="C105" s="671"/>
      <c r="D105" s="118"/>
      <c r="E105" s="131"/>
    </row>
    <row r="106" spans="1:5" ht="20.100000000000001" customHeight="1">
      <c r="A106" s="127" t="s">
        <v>296</v>
      </c>
      <c r="B106" s="670" t="s">
        <v>23</v>
      </c>
      <c r="C106" s="671"/>
      <c r="D106" s="118"/>
      <c r="E106" s="131"/>
    </row>
    <row r="107" spans="1:5" ht="20.100000000000001" customHeight="1">
      <c r="A107" s="672" t="s">
        <v>297</v>
      </c>
      <c r="B107" s="673"/>
      <c r="C107" s="673"/>
      <c r="D107" s="674"/>
      <c r="E107" s="675"/>
    </row>
    <row r="108" spans="1:5" ht="80.099999999999994" customHeight="1">
      <c r="A108" s="127" t="s">
        <v>298</v>
      </c>
      <c r="B108" s="670" t="s">
        <v>299</v>
      </c>
      <c r="C108" s="671"/>
      <c r="D108" s="118">
        <v>16845</v>
      </c>
      <c r="E108" s="131"/>
    </row>
    <row r="109" spans="1:5" ht="80.099999999999994" customHeight="1">
      <c r="A109" s="127" t="s">
        <v>300</v>
      </c>
      <c r="B109" s="670" t="s">
        <v>301</v>
      </c>
      <c r="C109" s="671"/>
      <c r="D109" s="118">
        <v>125020</v>
      </c>
      <c r="E109" s="131"/>
    </row>
    <row r="110" spans="1:5" ht="20.100000000000001" customHeight="1">
      <c r="A110" s="127" t="s">
        <v>302</v>
      </c>
      <c r="B110" s="670" t="s">
        <v>23</v>
      </c>
      <c r="C110" s="671"/>
      <c r="D110" s="118"/>
      <c r="E110" s="131"/>
    </row>
    <row r="111" spans="1:5" ht="60" customHeight="1">
      <c r="A111" s="127" t="s">
        <v>303</v>
      </c>
      <c r="B111" s="670" t="s">
        <v>304</v>
      </c>
      <c r="C111" s="671"/>
      <c r="D111" s="118">
        <v>26196</v>
      </c>
      <c r="E111" s="131"/>
    </row>
    <row r="112" spans="1:5" ht="24.75" customHeight="1">
      <c r="A112" s="672" t="s">
        <v>305</v>
      </c>
      <c r="B112" s="673"/>
      <c r="C112" s="673"/>
      <c r="D112" s="674"/>
      <c r="E112" s="675"/>
    </row>
    <row r="113" spans="1:5" ht="39.950000000000003" customHeight="1">
      <c r="A113" s="127" t="s">
        <v>306</v>
      </c>
      <c r="B113" s="670" t="s">
        <v>307</v>
      </c>
      <c r="C113" s="671"/>
      <c r="D113" s="156">
        <v>0</v>
      </c>
      <c r="E113" s="131"/>
    </row>
    <row r="114" spans="1:5" ht="26.25" customHeight="1">
      <c r="A114" s="127" t="s">
        <v>308</v>
      </c>
      <c r="B114" s="670" t="s">
        <v>309</v>
      </c>
      <c r="C114" s="671"/>
      <c r="D114" s="118">
        <v>181741</v>
      </c>
      <c r="E114" s="131"/>
    </row>
    <row r="115" spans="1:5" ht="39.950000000000003" customHeight="1">
      <c r="A115" s="127" t="s">
        <v>310</v>
      </c>
      <c r="B115" s="670" t="s">
        <v>311</v>
      </c>
      <c r="C115" s="671"/>
      <c r="D115" s="156">
        <v>0</v>
      </c>
      <c r="E115" s="131"/>
    </row>
    <row r="116" spans="1:5" ht="39.950000000000003" customHeight="1">
      <c r="A116" s="127" t="s">
        <v>312</v>
      </c>
      <c r="B116" s="670" t="s">
        <v>313</v>
      </c>
      <c r="C116" s="671"/>
      <c r="D116" s="156">
        <v>0</v>
      </c>
      <c r="E116" s="131"/>
    </row>
    <row r="117" spans="1:5" ht="39.950000000000003" customHeight="1">
      <c r="A117" s="672" t="s">
        <v>314</v>
      </c>
      <c r="B117" s="673"/>
      <c r="C117" s="673"/>
      <c r="D117" s="674"/>
      <c r="E117" s="675"/>
    </row>
    <row r="118" spans="1:5" ht="27" customHeight="1">
      <c r="A118" s="127" t="s">
        <v>315</v>
      </c>
      <c r="B118" s="670" t="s">
        <v>316</v>
      </c>
      <c r="C118" s="671"/>
      <c r="D118" s="156"/>
      <c r="E118" s="131"/>
    </row>
    <row r="119" spans="1:5" ht="39.950000000000003" customHeight="1">
      <c r="A119" s="127" t="s">
        <v>317</v>
      </c>
      <c r="B119" s="670" t="s">
        <v>318</v>
      </c>
      <c r="C119" s="671"/>
      <c r="D119" s="156"/>
      <c r="E119" s="131"/>
    </row>
    <row r="120" spans="1:5" ht="36" customHeight="1">
      <c r="A120" s="127" t="s">
        <v>319</v>
      </c>
      <c r="B120" s="670" t="s">
        <v>320</v>
      </c>
      <c r="C120" s="671"/>
      <c r="D120" s="156"/>
      <c r="E120" s="131"/>
    </row>
    <row r="121" spans="1:5" ht="39.950000000000003" customHeight="1">
      <c r="A121" s="127" t="s">
        <v>321</v>
      </c>
      <c r="B121" s="670" t="s">
        <v>322</v>
      </c>
      <c r="C121" s="671"/>
      <c r="D121" s="156"/>
      <c r="E121" s="131"/>
    </row>
    <row r="122" spans="1:5" ht="27.75" customHeight="1">
      <c r="A122" s="127" t="s">
        <v>323</v>
      </c>
      <c r="B122" s="670" t="s">
        <v>324</v>
      </c>
      <c r="C122" s="671"/>
      <c r="D122" s="156"/>
      <c r="E122" s="131"/>
    </row>
    <row r="123" spans="1:5" ht="39.950000000000003" customHeight="1">
      <c r="A123" s="127" t="s">
        <v>325</v>
      </c>
      <c r="B123" s="670" t="s">
        <v>326</v>
      </c>
      <c r="C123" s="671"/>
      <c r="D123" s="156"/>
      <c r="E123" s="131"/>
    </row>
  </sheetData>
  <mergeCells count="112">
    <mergeCell ref="A4:C4"/>
    <mergeCell ref="A5:C5"/>
    <mergeCell ref="D5:E5"/>
    <mergeCell ref="B6:C6"/>
    <mergeCell ref="B11:C11"/>
    <mergeCell ref="B12:C12"/>
    <mergeCell ref="B19:C19"/>
    <mergeCell ref="B20:C20"/>
    <mergeCell ref="B21:C21"/>
    <mergeCell ref="D18:E18"/>
    <mergeCell ref="B22:C22"/>
    <mergeCell ref="B23:C23"/>
    <mergeCell ref="B13:C13"/>
    <mergeCell ref="B14:C14"/>
    <mergeCell ref="B15:C15"/>
    <mergeCell ref="B16:C16"/>
    <mergeCell ref="B17:C17"/>
    <mergeCell ref="A18:C18"/>
    <mergeCell ref="B30:C30"/>
    <mergeCell ref="B31:C31"/>
    <mergeCell ref="B32:C32"/>
    <mergeCell ref="B33:C33"/>
    <mergeCell ref="B37:C37"/>
    <mergeCell ref="B38:C38"/>
    <mergeCell ref="B24:C24"/>
    <mergeCell ref="B25:C25"/>
    <mergeCell ref="B26:C26"/>
    <mergeCell ref="B27:C27"/>
    <mergeCell ref="B28:C28"/>
    <mergeCell ref="B29:C29"/>
    <mergeCell ref="B47:C47"/>
    <mergeCell ref="B48:C48"/>
    <mergeCell ref="A49:C49"/>
    <mergeCell ref="D49:E49"/>
    <mergeCell ref="B50:C50"/>
    <mergeCell ref="B53:C53"/>
    <mergeCell ref="B40:C40"/>
    <mergeCell ref="B42:C42"/>
    <mergeCell ref="B43:C43"/>
    <mergeCell ref="B44:C44"/>
    <mergeCell ref="B45:C45"/>
    <mergeCell ref="B46:C46"/>
    <mergeCell ref="D70:E70"/>
    <mergeCell ref="B60:C60"/>
    <mergeCell ref="B61:C61"/>
    <mergeCell ref="B62:C62"/>
    <mergeCell ref="B63:C63"/>
    <mergeCell ref="B64:C64"/>
    <mergeCell ref="B65:C65"/>
    <mergeCell ref="B54:C54"/>
    <mergeCell ref="B55:C55"/>
    <mergeCell ref="B56:C56"/>
    <mergeCell ref="B58:C58"/>
    <mergeCell ref="A59:C59"/>
    <mergeCell ref="D59:E59"/>
    <mergeCell ref="B71:C71"/>
    <mergeCell ref="B72:C72"/>
    <mergeCell ref="B73:C73"/>
    <mergeCell ref="B74:C74"/>
    <mergeCell ref="B75:C75"/>
    <mergeCell ref="B77:C77"/>
    <mergeCell ref="B66:C66"/>
    <mergeCell ref="B67:C67"/>
    <mergeCell ref="B68:C68"/>
    <mergeCell ref="B69:C69"/>
    <mergeCell ref="A70:C70"/>
    <mergeCell ref="B83:C83"/>
    <mergeCell ref="B84:C84"/>
    <mergeCell ref="B85:C85"/>
    <mergeCell ref="B86:C86"/>
    <mergeCell ref="B87:C87"/>
    <mergeCell ref="B88:C88"/>
    <mergeCell ref="B78:C78"/>
    <mergeCell ref="A79:C79"/>
    <mergeCell ref="D79:E79"/>
    <mergeCell ref="B80:C80"/>
    <mergeCell ref="B81:C81"/>
    <mergeCell ref="B82:C82"/>
    <mergeCell ref="B94:C94"/>
    <mergeCell ref="B95:C95"/>
    <mergeCell ref="B96:C96"/>
    <mergeCell ref="B102:C102"/>
    <mergeCell ref="A103:E103"/>
    <mergeCell ref="B104:C104"/>
    <mergeCell ref="B89:C89"/>
    <mergeCell ref="B90:C90"/>
    <mergeCell ref="B91:C91"/>
    <mergeCell ref="A92:C92"/>
    <mergeCell ref="D92:E92"/>
    <mergeCell ref="B93:C93"/>
    <mergeCell ref="B110:C110"/>
    <mergeCell ref="B111:C111"/>
    <mergeCell ref="A112:C112"/>
    <mergeCell ref="D112:E112"/>
    <mergeCell ref="B113:C113"/>
    <mergeCell ref="B114:C114"/>
    <mergeCell ref="B105:C105"/>
    <mergeCell ref="B106:C106"/>
    <mergeCell ref="A107:C107"/>
    <mergeCell ref="D107:E107"/>
    <mergeCell ref="B108:C108"/>
    <mergeCell ref="B109:C109"/>
    <mergeCell ref="B120:C120"/>
    <mergeCell ref="B121:C121"/>
    <mergeCell ref="B122:C122"/>
    <mergeCell ref="B123:C123"/>
    <mergeCell ref="B115:C115"/>
    <mergeCell ref="B116:C116"/>
    <mergeCell ref="A117:C117"/>
    <mergeCell ref="D117:E117"/>
    <mergeCell ref="B118:C118"/>
    <mergeCell ref="B119:C11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15F0C-B6FA-47C8-BB60-449836B63B20}">
  <dimension ref="A1:F64"/>
  <sheetViews>
    <sheetView showGridLines="0" zoomScaleNormal="100" workbookViewId="0">
      <selection activeCell="C54" sqref="C54"/>
    </sheetView>
  </sheetViews>
  <sheetFormatPr baseColWidth="10" defaultColWidth="9.140625" defaultRowHeight="15"/>
  <cols>
    <col min="1" max="1" width="3.42578125" style="43" customWidth="1"/>
    <col min="2" max="2" width="4" style="43" customWidth="1"/>
    <col min="3" max="3" width="65.5703125" style="43" customWidth="1"/>
    <col min="4" max="4" width="21.85546875" style="43" customWidth="1"/>
    <col min="5" max="5" width="43.5703125" style="43" customWidth="1"/>
    <col min="6" max="6" width="12.5703125" style="43" customWidth="1"/>
    <col min="7" max="7" width="11.42578125" style="43" bestFit="1" customWidth="1"/>
    <col min="8" max="8" width="9.140625" style="43"/>
    <col min="9" max="10" width="10.140625" style="43" bestFit="1" customWidth="1"/>
    <col min="11" max="16384" width="9.140625" style="43"/>
  </cols>
  <sheetData>
    <row r="1" spans="1:6" ht="39.950000000000003" customHeight="1">
      <c r="A1" s="686" t="s">
        <v>328</v>
      </c>
      <c r="B1" s="686"/>
      <c r="C1" s="686"/>
      <c r="D1" s="686"/>
      <c r="E1" s="686"/>
      <c r="F1" s="686"/>
    </row>
    <row r="2" spans="1:6">
      <c r="A2" s="36"/>
      <c r="B2" s="17"/>
      <c r="C2" s="17"/>
      <c r="D2" s="17"/>
      <c r="E2" s="17"/>
      <c r="F2" s="17"/>
    </row>
    <row r="3" spans="1:6">
      <c r="A3" s="36"/>
      <c r="B3" s="18" t="s">
        <v>934</v>
      </c>
      <c r="C3" s="17"/>
      <c r="D3" s="17"/>
      <c r="E3" s="17"/>
      <c r="F3" s="17"/>
    </row>
    <row r="4" spans="1:6">
      <c r="A4" s="36"/>
      <c r="B4" s="17"/>
      <c r="C4" s="17"/>
      <c r="D4" s="17"/>
      <c r="E4" s="17"/>
      <c r="F4" s="17"/>
    </row>
    <row r="5" spans="1:6">
      <c r="A5" s="36"/>
      <c r="B5" s="36"/>
      <c r="C5" s="36"/>
      <c r="D5" s="19" t="s">
        <v>3</v>
      </c>
      <c r="E5" s="19" t="s">
        <v>4</v>
      </c>
      <c r="F5" s="19" t="s">
        <v>5</v>
      </c>
    </row>
    <row r="6" spans="1:6" ht="45">
      <c r="A6" s="36"/>
      <c r="B6" s="36"/>
      <c r="C6" s="20"/>
      <c r="D6" s="21" t="s">
        <v>936</v>
      </c>
      <c r="E6" s="21" t="s">
        <v>937</v>
      </c>
      <c r="F6" s="21" t="s">
        <v>938</v>
      </c>
    </row>
    <row r="7" spans="1:6" ht="30">
      <c r="A7" s="36"/>
      <c r="B7" s="36"/>
      <c r="C7" s="20"/>
      <c r="D7" s="21" t="s">
        <v>939</v>
      </c>
      <c r="E7" s="21" t="s">
        <v>939</v>
      </c>
      <c r="F7" s="21"/>
    </row>
    <row r="8" spans="1:6">
      <c r="A8" s="36"/>
      <c r="B8" s="687" t="s">
        <v>948</v>
      </c>
      <c r="C8" s="688"/>
      <c r="D8" s="688"/>
      <c r="E8" s="688"/>
      <c r="F8" s="689"/>
    </row>
    <row r="9" spans="1:6">
      <c r="A9" s="36"/>
      <c r="B9" s="314">
        <v>1</v>
      </c>
      <c r="C9" s="22" t="s">
        <v>332</v>
      </c>
      <c r="D9" s="23">
        <v>3641891</v>
      </c>
      <c r="E9" s="23">
        <v>3641891</v>
      </c>
      <c r="F9" s="19"/>
    </row>
    <row r="10" spans="1:6">
      <c r="A10" s="36"/>
      <c r="B10" s="314">
        <v>2</v>
      </c>
      <c r="C10" s="22" t="s">
        <v>333</v>
      </c>
      <c r="D10" s="23">
        <v>237835</v>
      </c>
      <c r="E10" s="23">
        <v>237835</v>
      </c>
      <c r="F10" s="19"/>
    </row>
    <row r="11" spans="1:6">
      <c r="A11" s="36"/>
      <c r="B11" s="314">
        <v>3</v>
      </c>
      <c r="C11" s="22" t="s">
        <v>334</v>
      </c>
      <c r="D11" s="23">
        <v>23414394</v>
      </c>
      <c r="E11" s="23">
        <v>23414394</v>
      </c>
      <c r="F11" s="19"/>
    </row>
    <row r="12" spans="1:6">
      <c r="A12" s="36"/>
      <c r="B12" s="314"/>
      <c r="C12" s="22" t="s">
        <v>1516</v>
      </c>
      <c r="D12" s="23">
        <v>-25361</v>
      </c>
      <c r="E12" s="23">
        <v>-25361</v>
      </c>
      <c r="F12" s="19"/>
    </row>
    <row r="13" spans="1:6">
      <c r="A13" s="36"/>
      <c r="B13" s="314">
        <v>4</v>
      </c>
      <c r="C13" s="22" t="s">
        <v>335</v>
      </c>
      <c r="D13" s="23">
        <v>15043</v>
      </c>
      <c r="E13" s="23">
        <v>15043</v>
      </c>
      <c r="F13" s="19"/>
    </row>
    <row r="14" spans="1:6">
      <c r="A14" s="36"/>
      <c r="B14" s="314">
        <v>5</v>
      </c>
      <c r="C14" s="22" t="s">
        <v>336</v>
      </c>
      <c r="D14" s="23">
        <v>4192186</v>
      </c>
      <c r="E14" s="23">
        <v>4192186</v>
      </c>
      <c r="F14" s="19"/>
    </row>
    <row r="15" spans="1:6">
      <c r="A15" s="36"/>
      <c r="B15" s="314">
        <v>6</v>
      </c>
      <c r="C15" s="22" t="s">
        <v>337</v>
      </c>
      <c r="D15" s="23">
        <v>37928</v>
      </c>
      <c r="E15" s="23">
        <v>37928</v>
      </c>
      <c r="F15" s="19"/>
    </row>
    <row r="16" spans="1:6">
      <c r="A16" s="36"/>
      <c r="B16" s="314">
        <v>7</v>
      </c>
      <c r="C16" s="22" t="s">
        <v>338</v>
      </c>
      <c r="D16" s="23">
        <v>64777</v>
      </c>
      <c r="E16" s="23">
        <v>64777</v>
      </c>
      <c r="F16" s="19"/>
    </row>
    <row r="17" spans="1:6">
      <c r="A17" s="36"/>
      <c r="B17" s="314">
        <v>8</v>
      </c>
      <c r="C17" s="22" t="s">
        <v>339</v>
      </c>
      <c r="D17" s="23">
        <v>107092</v>
      </c>
      <c r="E17" s="23">
        <v>107092</v>
      </c>
      <c r="F17" s="19"/>
    </row>
    <row r="18" spans="1:6">
      <c r="A18" s="36"/>
      <c r="B18" s="314">
        <v>9</v>
      </c>
      <c r="C18" s="24" t="s">
        <v>340</v>
      </c>
      <c r="D18" s="23">
        <v>585</v>
      </c>
      <c r="E18" s="23">
        <v>585</v>
      </c>
      <c r="F18" s="19" t="s">
        <v>900</v>
      </c>
    </row>
    <row r="19" spans="1:6">
      <c r="A19" s="36"/>
      <c r="B19" s="314"/>
      <c r="C19" s="22" t="s">
        <v>341</v>
      </c>
      <c r="D19" s="23">
        <v>585</v>
      </c>
      <c r="E19" s="23">
        <v>585</v>
      </c>
      <c r="F19" s="19"/>
    </row>
    <row r="20" spans="1:6">
      <c r="A20" s="36"/>
      <c r="B20" s="314">
        <v>10</v>
      </c>
      <c r="C20" s="22" t="s">
        <v>342</v>
      </c>
      <c r="D20" s="23">
        <v>403109</v>
      </c>
      <c r="E20" s="23">
        <v>403109</v>
      </c>
      <c r="F20" s="19"/>
    </row>
    <row r="21" spans="1:6">
      <c r="A21" s="36"/>
      <c r="B21" s="314">
        <v>11</v>
      </c>
      <c r="C21" s="22" t="s">
        <v>343</v>
      </c>
      <c r="D21" s="23">
        <v>151933</v>
      </c>
      <c r="E21" s="23">
        <v>151933</v>
      </c>
      <c r="F21" s="19"/>
    </row>
    <row r="22" spans="1:6">
      <c r="A22" s="36"/>
      <c r="B22" s="314">
        <v>12</v>
      </c>
      <c r="C22" s="22" t="s">
        <v>940</v>
      </c>
      <c r="D22" s="23">
        <v>36885</v>
      </c>
      <c r="E22" s="23">
        <v>36885</v>
      </c>
      <c r="F22" s="19"/>
    </row>
    <row r="23" spans="1:6">
      <c r="A23" s="36"/>
      <c r="B23" s="314">
        <v>13</v>
      </c>
      <c r="C23" s="24" t="s">
        <v>941</v>
      </c>
      <c r="D23" s="23">
        <v>115048</v>
      </c>
      <c r="E23" s="23">
        <v>115048</v>
      </c>
      <c r="F23" s="19"/>
    </row>
    <row r="24" spans="1:6">
      <c r="A24" s="36"/>
      <c r="B24" s="314">
        <v>14</v>
      </c>
      <c r="C24" s="22" t="s">
        <v>942</v>
      </c>
      <c r="D24" s="23">
        <v>84534</v>
      </c>
      <c r="E24" s="23">
        <v>84534</v>
      </c>
      <c r="F24" s="19" t="s">
        <v>901</v>
      </c>
    </row>
    <row r="25" spans="1:6">
      <c r="A25" s="36"/>
      <c r="B25" s="314">
        <v>15</v>
      </c>
      <c r="C25" s="22" t="s">
        <v>344</v>
      </c>
      <c r="D25" s="23">
        <v>354405</v>
      </c>
      <c r="E25" s="23">
        <v>354405</v>
      </c>
      <c r="F25" s="19"/>
    </row>
    <row r="26" spans="1:6">
      <c r="A26" s="36"/>
      <c r="B26" s="314">
        <v>16</v>
      </c>
      <c r="C26" s="22" t="s">
        <v>345</v>
      </c>
      <c r="D26" s="23">
        <v>1182</v>
      </c>
      <c r="E26" s="23">
        <v>1182</v>
      </c>
      <c r="F26" s="19"/>
    </row>
    <row r="27" spans="1:6">
      <c r="A27" s="36"/>
      <c r="B27" s="314"/>
      <c r="C27" s="22"/>
      <c r="D27" s="23"/>
      <c r="E27" s="23"/>
      <c r="F27" s="19"/>
    </row>
    <row r="28" spans="1:6">
      <c r="A28" s="36"/>
      <c r="B28" s="44"/>
      <c r="C28" s="25" t="s">
        <v>943</v>
      </c>
      <c r="D28" s="26">
        <v>32597000</v>
      </c>
      <c r="E28" s="26">
        <v>32597000</v>
      </c>
      <c r="F28" s="19"/>
    </row>
    <row r="29" spans="1:6" ht="14.45" customHeight="1">
      <c r="A29" s="36"/>
      <c r="B29" s="690" t="s">
        <v>949</v>
      </c>
      <c r="C29" s="691"/>
      <c r="D29" s="691"/>
      <c r="E29" s="691"/>
      <c r="F29" s="692"/>
    </row>
    <row r="30" spans="1:6">
      <c r="A30" s="36"/>
      <c r="B30" s="44">
        <v>1</v>
      </c>
      <c r="C30" s="22" t="s">
        <v>346</v>
      </c>
      <c r="D30" s="142">
        <v>493670</v>
      </c>
      <c r="E30" s="142">
        <v>493670</v>
      </c>
      <c r="F30" s="19"/>
    </row>
    <row r="31" spans="1:6">
      <c r="A31" s="36"/>
      <c r="B31" s="44">
        <v>2</v>
      </c>
      <c r="C31" s="22" t="s">
        <v>347</v>
      </c>
      <c r="D31" s="142">
        <v>23341396</v>
      </c>
      <c r="E31" s="142">
        <v>23341396</v>
      </c>
      <c r="F31" s="19"/>
    </row>
    <row r="32" spans="1:6">
      <c r="A32" s="36"/>
      <c r="B32" s="44"/>
      <c r="C32" s="22" t="s">
        <v>1516</v>
      </c>
      <c r="D32" s="142">
        <v>414</v>
      </c>
      <c r="E32" s="142">
        <v>414</v>
      </c>
      <c r="F32" s="19"/>
    </row>
    <row r="33" spans="1:6">
      <c r="A33" s="36"/>
      <c r="B33" s="44">
        <v>3</v>
      </c>
      <c r="C33" s="22" t="s">
        <v>348</v>
      </c>
      <c r="D33" s="142">
        <v>3629454</v>
      </c>
      <c r="E33" s="142">
        <v>3629454</v>
      </c>
      <c r="F33" s="19"/>
    </row>
    <row r="34" spans="1:6">
      <c r="A34" s="36"/>
      <c r="B34" s="44">
        <v>4</v>
      </c>
      <c r="C34" s="22" t="s">
        <v>349</v>
      </c>
      <c r="D34" s="142">
        <v>173931</v>
      </c>
      <c r="E34" s="142">
        <v>173931</v>
      </c>
      <c r="F34" s="19"/>
    </row>
    <row r="35" spans="1:6">
      <c r="A35" s="36"/>
      <c r="B35" s="44">
        <v>5</v>
      </c>
      <c r="C35" s="22" t="s">
        <v>350</v>
      </c>
      <c r="D35" s="142">
        <v>15982</v>
      </c>
      <c r="E35" s="142">
        <v>15982</v>
      </c>
      <c r="F35" s="19"/>
    </row>
    <row r="36" spans="1:6">
      <c r="A36" s="36"/>
      <c r="B36" s="44">
        <v>6</v>
      </c>
      <c r="C36" s="22" t="s">
        <v>351</v>
      </c>
      <c r="D36" s="142">
        <v>190995</v>
      </c>
      <c r="E36" s="142">
        <v>190995</v>
      </c>
      <c r="F36" s="19"/>
    </row>
    <row r="37" spans="1:6">
      <c r="A37" s="36"/>
      <c r="B37" s="44">
        <v>7</v>
      </c>
      <c r="C37" s="22" t="s">
        <v>352</v>
      </c>
      <c r="D37" s="142">
        <v>6243</v>
      </c>
      <c r="E37" s="142">
        <v>6243</v>
      </c>
      <c r="F37" s="19"/>
    </row>
    <row r="38" spans="1:6">
      <c r="A38" s="36"/>
      <c r="B38" s="44">
        <v>8</v>
      </c>
      <c r="C38" s="22" t="s">
        <v>353</v>
      </c>
      <c r="D38" s="142">
        <v>805637</v>
      </c>
      <c r="E38" s="142">
        <v>805637</v>
      </c>
      <c r="F38" s="19"/>
    </row>
    <row r="39" spans="1:6">
      <c r="A39" s="36"/>
      <c r="B39" s="44">
        <v>9</v>
      </c>
      <c r="C39" s="24" t="s">
        <v>354</v>
      </c>
      <c r="D39" s="142">
        <v>1263279</v>
      </c>
      <c r="E39" s="142">
        <v>1263279</v>
      </c>
      <c r="F39" s="19"/>
    </row>
    <row r="40" spans="1:6">
      <c r="A40" s="36"/>
      <c r="B40" s="44">
        <v>10</v>
      </c>
      <c r="C40" s="24" t="s">
        <v>355</v>
      </c>
      <c r="D40" s="27">
        <v>1134891</v>
      </c>
      <c r="E40" s="27">
        <v>1134891</v>
      </c>
      <c r="F40" s="19" t="s">
        <v>905</v>
      </c>
    </row>
    <row r="41" spans="1:6">
      <c r="A41" s="36"/>
      <c r="B41" s="44"/>
      <c r="C41" s="24"/>
      <c r="D41" s="27"/>
      <c r="E41" s="27"/>
      <c r="F41" s="19"/>
    </row>
    <row r="42" spans="1:6">
      <c r="A42" s="36"/>
      <c r="B42" s="44"/>
      <c r="C42" s="25" t="s">
        <v>944</v>
      </c>
      <c r="D42" s="28">
        <v>29921001</v>
      </c>
      <c r="E42" s="28">
        <v>29921001</v>
      </c>
      <c r="F42" s="19"/>
    </row>
    <row r="43" spans="1:6">
      <c r="A43" s="36"/>
      <c r="B43" s="98"/>
      <c r="C43" s="99" t="s">
        <v>935</v>
      </c>
      <c r="D43" s="100"/>
      <c r="E43" s="100"/>
      <c r="F43" s="101"/>
    </row>
    <row r="44" spans="1:6">
      <c r="A44" s="36"/>
      <c r="B44" s="44">
        <v>1</v>
      </c>
      <c r="C44" s="22" t="s">
        <v>356</v>
      </c>
      <c r="D44" s="23">
        <v>4714</v>
      </c>
      <c r="E44" s="23">
        <v>4714</v>
      </c>
      <c r="F44" s="19"/>
    </row>
    <row r="45" spans="1:6">
      <c r="A45" s="36"/>
      <c r="B45" s="44">
        <v>2</v>
      </c>
      <c r="C45" s="24" t="s">
        <v>357</v>
      </c>
      <c r="D45" s="23">
        <v>269780</v>
      </c>
      <c r="E45" s="23">
        <v>269780</v>
      </c>
      <c r="F45" s="19"/>
    </row>
    <row r="46" spans="1:6">
      <c r="A46" s="36"/>
      <c r="B46" s="44">
        <v>3</v>
      </c>
      <c r="C46" s="22" t="s">
        <v>358</v>
      </c>
      <c r="D46" s="23">
        <v>269383</v>
      </c>
      <c r="E46" s="23">
        <v>269383</v>
      </c>
      <c r="F46" s="19" t="s">
        <v>329</v>
      </c>
    </row>
    <row r="47" spans="1:6">
      <c r="A47" s="36"/>
      <c r="B47" s="44">
        <v>4</v>
      </c>
      <c r="C47" s="24" t="s">
        <v>359</v>
      </c>
      <c r="D47" s="23">
        <v>0</v>
      </c>
      <c r="E47" s="135">
        <v>0</v>
      </c>
      <c r="F47" s="19"/>
    </row>
    <row r="48" spans="1:6">
      <c r="A48" s="36"/>
      <c r="B48" s="44">
        <v>5</v>
      </c>
      <c r="C48" s="22" t="s">
        <v>360</v>
      </c>
      <c r="D48" s="23">
        <v>0</v>
      </c>
      <c r="E48" s="23">
        <v>0</v>
      </c>
      <c r="F48" s="19" t="s">
        <v>904</v>
      </c>
    </row>
    <row r="49" spans="1:6">
      <c r="A49" s="36"/>
      <c r="B49" s="44">
        <v>6</v>
      </c>
      <c r="C49" s="24" t="s">
        <v>361</v>
      </c>
      <c r="D49" s="23">
        <v>0</v>
      </c>
      <c r="E49" s="23">
        <v>0</v>
      </c>
      <c r="F49" s="19" t="s">
        <v>330</v>
      </c>
    </row>
    <row r="50" spans="1:6">
      <c r="A50" s="36"/>
      <c r="B50" s="44">
        <v>7</v>
      </c>
      <c r="C50" s="24" t="s">
        <v>362</v>
      </c>
      <c r="D50" s="23">
        <v>508207</v>
      </c>
      <c r="E50" s="23">
        <v>508207</v>
      </c>
      <c r="F50" s="19"/>
    </row>
    <row r="51" spans="1:6">
      <c r="A51" s="36"/>
      <c r="B51" s="44">
        <v>8</v>
      </c>
      <c r="C51" s="22" t="s">
        <v>363</v>
      </c>
      <c r="D51" s="23">
        <v>506931</v>
      </c>
      <c r="E51" s="23">
        <v>497207</v>
      </c>
      <c r="F51" s="19" t="s">
        <v>329</v>
      </c>
    </row>
    <row r="52" spans="1:6">
      <c r="A52" s="36"/>
      <c r="B52" s="44">
        <v>9</v>
      </c>
      <c r="C52" s="24" t="s">
        <v>364</v>
      </c>
      <c r="D52" s="23">
        <v>1276</v>
      </c>
      <c r="E52" s="135">
        <v>11000</v>
      </c>
      <c r="F52" s="19" t="s">
        <v>331</v>
      </c>
    </row>
    <row r="53" spans="1:6">
      <c r="A53" s="36"/>
      <c r="B53" s="44">
        <v>10</v>
      </c>
      <c r="C53" s="24" t="s">
        <v>365</v>
      </c>
      <c r="D53" s="23">
        <v>1893297</v>
      </c>
      <c r="E53" s="23">
        <v>1893297</v>
      </c>
      <c r="F53" s="19"/>
    </row>
    <row r="54" spans="1:6">
      <c r="A54" s="36"/>
      <c r="B54" s="44">
        <v>11</v>
      </c>
      <c r="C54" s="22" t="s">
        <v>366</v>
      </c>
      <c r="D54" s="23">
        <v>1398058</v>
      </c>
      <c r="E54" s="23">
        <v>1398058</v>
      </c>
      <c r="F54" s="19" t="s">
        <v>330</v>
      </c>
    </row>
    <row r="55" spans="1:6">
      <c r="A55" s="36"/>
      <c r="B55" s="44">
        <v>12</v>
      </c>
      <c r="C55" s="24" t="s">
        <v>1517</v>
      </c>
      <c r="D55" s="23">
        <v>84013</v>
      </c>
      <c r="E55" s="23">
        <v>84013</v>
      </c>
      <c r="F55" s="19"/>
    </row>
    <row r="56" spans="1:6">
      <c r="A56" s="36"/>
      <c r="B56" s="44">
        <v>13</v>
      </c>
      <c r="C56" s="24" t="s">
        <v>367</v>
      </c>
      <c r="D56" s="23">
        <v>-249154</v>
      </c>
      <c r="E56" s="23">
        <v>-249154</v>
      </c>
      <c r="F56" s="19" t="s">
        <v>331</v>
      </c>
    </row>
    <row r="57" spans="1:6">
      <c r="A57" s="36"/>
      <c r="B57" s="44">
        <v>14</v>
      </c>
      <c r="C57" s="29" t="s">
        <v>945</v>
      </c>
      <c r="D57" s="23">
        <v>1755</v>
      </c>
      <c r="E57" s="23">
        <v>1755</v>
      </c>
      <c r="F57" s="19" t="s">
        <v>903</v>
      </c>
    </row>
    <row r="58" spans="1:6">
      <c r="A58" s="36"/>
      <c r="B58" s="44">
        <v>15</v>
      </c>
      <c r="C58" s="29" t="s">
        <v>946</v>
      </c>
      <c r="D58" s="23">
        <v>1589</v>
      </c>
      <c r="E58" s="23">
        <v>1589</v>
      </c>
      <c r="F58" s="19" t="s">
        <v>902</v>
      </c>
    </row>
    <row r="59" spans="1:6">
      <c r="A59" s="36"/>
      <c r="B59" s="44">
        <v>16</v>
      </c>
      <c r="C59" s="24" t="s">
        <v>364</v>
      </c>
      <c r="D59" s="23">
        <v>660581</v>
      </c>
      <c r="E59" s="23">
        <v>354890</v>
      </c>
      <c r="F59" s="19" t="s">
        <v>331</v>
      </c>
    </row>
    <row r="60" spans="1:6">
      <c r="A60" s="36"/>
      <c r="B60" s="44"/>
      <c r="C60" s="24" t="s">
        <v>997</v>
      </c>
      <c r="D60" s="23">
        <v>0</v>
      </c>
      <c r="E60" s="23">
        <v>305691</v>
      </c>
      <c r="F60" s="19" t="s">
        <v>906</v>
      </c>
    </row>
    <row r="61" spans="1:6">
      <c r="A61" s="36"/>
      <c r="B61" s="44">
        <v>17</v>
      </c>
      <c r="C61" s="22" t="s">
        <v>947</v>
      </c>
      <c r="D61" s="23">
        <v>-201</v>
      </c>
      <c r="E61" s="23">
        <v>-201</v>
      </c>
      <c r="F61" s="19" t="s">
        <v>331</v>
      </c>
    </row>
    <row r="62" spans="1:6">
      <c r="A62" s="36"/>
      <c r="B62" s="44">
        <v>18</v>
      </c>
      <c r="C62" s="22" t="s">
        <v>368</v>
      </c>
      <c r="D62" s="23">
        <v>0</v>
      </c>
      <c r="E62" s="23">
        <v>0</v>
      </c>
      <c r="F62" s="19"/>
    </row>
    <row r="63" spans="1:6">
      <c r="A63" s="36"/>
      <c r="B63" s="44"/>
      <c r="C63" s="25"/>
      <c r="D63" s="28"/>
      <c r="E63" s="28"/>
      <c r="F63" s="19"/>
    </row>
    <row r="64" spans="1:6" s="157" customFormat="1">
      <c r="B64" s="158"/>
      <c r="C64" s="158" t="s">
        <v>924</v>
      </c>
      <c r="D64" s="159">
        <v>2675999</v>
      </c>
      <c r="E64" s="159">
        <v>2675999</v>
      </c>
      <c r="F64" s="158"/>
    </row>
  </sheetData>
  <mergeCells count="3">
    <mergeCell ref="A1:F1"/>
    <mergeCell ref="B8:F8"/>
    <mergeCell ref="B29:F29"/>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7216D-62C2-47FF-811C-B0C7912BB4E0}">
  <dimension ref="A1:Q89"/>
  <sheetViews>
    <sheetView showGridLines="0" zoomScale="70" zoomScaleNormal="70" workbookViewId="0">
      <selection activeCell="C54" sqref="C54"/>
    </sheetView>
  </sheetViews>
  <sheetFormatPr baseColWidth="10" defaultColWidth="9.140625" defaultRowHeight="15"/>
  <cols>
    <col min="1" max="1" width="8.42578125" customWidth="1"/>
    <col min="2" max="2" width="37.140625" customWidth="1"/>
    <col min="3" max="3" width="20.85546875" bestFit="1" customWidth="1"/>
    <col min="4" max="7" width="21.85546875" customWidth="1"/>
    <col min="8" max="8" width="23.85546875" customWidth="1"/>
    <col min="9" max="15" width="21.85546875" customWidth="1"/>
  </cols>
  <sheetData>
    <row r="1" spans="1:17" ht="39.950000000000003" customHeight="1">
      <c r="A1" s="45" t="s">
        <v>370</v>
      </c>
      <c r="B1" s="45"/>
      <c r="C1" s="46"/>
      <c r="D1" s="46"/>
      <c r="E1" s="46"/>
      <c r="F1" s="46"/>
      <c r="G1" s="46"/>
      <c r="H1" s="46"/>
      <c r="I1" s="47"/>
      <c r="J1" s="47"/>
      <c r="K1" s="47"/>
      <c r="L1" s="47"/>
      <c r="M1" s="47"/>
      <c r="N1" s="47"/>
      <c r="O1" s="47"/>
    </row>
    <row r="2" spans="1:17" ht="18.95" customHeight="1">
      <c r="A2" t="s">
        <v>0</v>
      </c>
    </row>
    <row r="3" spans="1:17" ht="18.95" customHeight="1">
      <c r="A3" s="48"/>
      <c r="B3" s="49"/>
      <c r="C3" s="30" t="s">
        <v>3</v>
      </c>
      <c r="D3" s="30" t="s">
        <v>4</v>
      </c>
      <c r="E3" s="30" t="s">
        <v>5</v>
      </c>
      <c r="F3" s="30" t="s">
        <v>93</v>
      </c>
      <c r="G3" s="30" t="s">
        <v>94</v>
      </c>
      <c r="H3" s="30" t="s">
        <v>371</v>
      </c>
      <c r="I3" s="30" t="s">
        <v>372</v>
      </c>
      <c r="J3" s="30" t="s">
        <v>373</v>
      </c>
      <c r="K3" s="30" t="s">
        <v>374</v>
      </c>
      <c r="L3" s="30" t="s">
        <v>375</v>
      </c>
      <c r="M3" s="30" t="s">
        <v>376</v>
      </c>
      <c r="N3" s="30" t="s">
        <v>377</v>
      </c>
      <c r="O3" s="30" t="s">
        <v>378</v>
      </c>
    </row>
    <row r="4" spans="1:17" ht="39.950000000000003" customHeight="1">
      <c r="A4" s="50"/>
      <c r="B4" s="51"/>
      <c r="C4" s="697" t="s">
        <v>379</v>
      </c>
      <c r="D4" s="698"/>
      <c r="E4" s="697" t="s">
        <v>380</v>
      </c>
      <c r="F4" s="698"/>
      <c r="G4" s="693" t="s">
        <v>381</v>
      </c>
      <c r="H4" s="693" t="s">
        <v>382</v>
      </c>
      <c r="I4" s="699" t="s">
        <v>383</v>
      </c>
      <c r="J4" s="700"/>
      <c r="K4" s="700"/>
      <c r="L4" s="701"/>
      <c r="M4" s="693" t="s">
        <v>384</v>
      </c>
      <c r="N4" s="693" t="s">
        <v>385</v>
      </c>
      <c r="O4" s="693" t="s">
        <v>386</v>
      </c>
    </row>
    <row r="5" spans="1:17" ht="81" customHeight="1">
      <c r="A5" s="695"/>
      <c r="B5" s="696"/>
      <c r="C5" s="30" t="s">
        <v>387</v>
      </c>
      <c r="D5" s="30" t="s">
        <v>388</v>
      </c>
      <c r="E5" s="30" t="s">
        <v>389</v>
      </c>
      <c r="F5" s="30" t="s">
        <v>390</v>
      </c>
      <c r="G5" s="694"/>
      <c r="H5" s="694"/>
      <c r="I5" s="30" t="s">
        <v>391</v>
      </c>
      <c r="J5" s="30" t="s">
        <v>380</v>
      </c>
      <c r="K5" s="30" t="s">
        <v>392</v>
      </c>
      <c r="L5" s="52" t="s">
        <v>54</v>
      </c>
      <c r="M5" s="694"/>
      <c r="N5" s="694"/>
      <c r="O5" s="694"/>
    </row>
    <row r="6" spans="1:17" ht="18.95" customHeight="1">
      <c r="A6" s="53" t="s">
        <v>698</v>
      </c>
      <c r="B6" s="54" t="s">
        <v>393</v>
      </c>
      <c r="C6" s="102"/>
      <c r="D6" s="102"/>
      <c r="E6" s="102"/>
      <c r="F6" s="102"/>
      <c r="G6" s="102"/>
      <c r="H6" s="102"/>
      <c r="I6" s="102"/>
      <c r="J6" s="102"/>
      <c r="K6" s="102"/>
      <c r="L6" s="102"/>
      <c r="M6" s="102"/>
      <c r="N6" s="102"/>
      <c r="O6" s="102"/>
    </row>
    <row r="7" spans="1:17" ht="18.95" customHeight="1">
      <c r="A7" s="41"/>
      <c r="B7" s="54" t="s">
        <v>394</v>
      </c>
      <c r="C7" s="31">
        <v>4865</v>
      </c>
      <c r="D7" s="31">
        <v>0</v>
      </c>
      <c r="E7" s="31">
        <v>0</v>
      </c>
      <c r="F7" s="31">
        <v>0</v>
      </c>
      <c r="G7" s="31">
        <v>0</v>
      </c>
      <c r="H7" s="31">
        <v>4865</v>
      </c>
      <c r="I7" s="31">
        <v>223</v>
      </c>
      <c r="J7" s="31">
        <v>0</v>
      </c>
      <c r="K7" s="31">
        <v>0</v>
      </c>
      <c r="L7" s="31">
        <v>223</v>
      </c>
      <c r="M7" s="31">
        <v>2782</v>
      </c>
      <c r="N7" s="139">
        <v>2.0000000000000001E-4</v>
      </c>
      <c r="O7" s="139">
        <v>0</v>
      </c>
      <c r="P7" s="35"/>
      <c r="Q7" s="35"/>
    </row>
    <row r="8" spans="1:17" ht="18.95" customHeight="1">
      <c r="A8" s="41"/>
      <c r="B8" s="54" t="s">
        <v>1371</v>
      </c>
      <c r="C8" s="31">
        <v>68</v>
      </c>
      <c r="D8" s="31">
        <v>0</v>
      </c>
      <c r="E8" s="31">
        <v>0</v>
      </c>
      <c r="F8" s="31">
        <v>0</v>
      </c>
      <c r="G8" s="31">
        <v>0</v>
      </c>
      <c r="H8" s="31">
        <v>68</v>
      </c>
      <c r="I8" s="31">
        <v>1</v>
      </c>
      <c r="J8" s="31">
        <v>0</v>
      </c>
      <c r="K8" s="31">
        <v>0</v>
      </c>
      <c r="L8" s="31">
        <v>1</v>
      </c>
      <c r="M8" s="31">
        <v>14</v>
      </c>
      <c r="N8" s="139">
        <v>0</v>
      </c>
      <c r="O8" s="139">
        <v>0</v>
      </c>
      <c r="P8" s="35"/>
      <c r="Q8" s="35"/>
    </row>
    <row r="9" spans="1:17" ht="18.95" customHeight="1">
      <c r="A9" s="41"/>
      <c r="B9" s="54" t="s">
        <v>395</v>
      </c>
      <c r="C9" s="31">
        <v>0</v>
      </c>
      <c r="D9" s="31">
        <v>0</v>
      </c>
      <c r="E9" s="31">
        <v>0</v>
      </c>
      <c r="F9" s="31">
        <v>0</v>
      </c>
      <c r="G9" s="31">
        <v>0</v>
      </c>
      <c r="H9" s="31">
        <v>0</v>
      </c>
      <c r="I9" s="31">
        <v>0</v>
      </c>
      <c r="J9" s="31">
        <v>0</v>
      </c>
      <c r="K9" s="31">
        <v>0</v>
      </c>
      <c r="L9" s="31">
        <v>0</v>
      </c>
      <c r="M9" s="31">
        <v>0</v>
      </c>
      <c r="N9" s="139">
        <v>0</v>
      </c>
      <c r="O9" s="139">
        <v>0</v>
      </c>
      <c r="P9" s="35"/>
      <c r="Q9" s="35"/>
    </row>
    <row r="10" spans="1:17" ht="18.95" customHeight="1">
      <c r="A10" s="41"/>
      <c r="B10" s="54" t="s">
        <v>396</v>
      </c>
      <c r="C10" s="31">
        <v>24508199</v>
      </c>
      <c r="D10" s="31">
        <v>0</v>
      </c>
      <c r="E10" s="31">
        <v>1494</v>
      </c>
      <c r="F10" s="31">
        <v>0</v>
      </c>
      <c r="G10" s="31">
        <v>0</v>
      </c>
      <c r="H10" s="31">
        <v>24509693</v>
      </c>
      <c r="I10" s="31">
        <v>1088208</v>
      </c>
      <c r="J10" s="31">
        <v>54</v>
      </c>
      <c r="K10" s="31">
        <v>0</v>
      </c>
      <c r="L10" s="31">
        <v>1088262</v>
      </c>
      <c r="M10" s="31">
        <v>13603275</v>
      </c>
      <c r="N10" s="139">
        <v>0.94199999999999995</v>
      </c>
      <c r="O10" s="139">
        <v>0</v>
      </c>
      <c r="P10" s="35"/>
      <c r="Q10" s="35"/>
    </row>
    <row r="11" spans="1:17" ht="18.95" customHeight="1">
      <c r="A11" s="41"/>
      <c r="B11" s="54" t="s">
        <v>397</v>
      </c>
      <c r="C11" s="31">
        <v>13307</v>
      </c>
      <c r="D11" s="31">
        <v>0</v>
      </c>
      <c r="E11" s="31">
        <v>0</v>
      </c>
      <c r="F11" s="31">
        <v>0</v>
      </c>
      <c r="G11" s="31">
        <v>0</v>
      </c>
      <c r="H11" s="31">
        <v>13307</v>
      </c>
      <c r="I11" s="31">
        <v>125</v>
      </c>
      <c r="J11" s="31">
        <v>0</v>
      </c>
      <c r="K11" s="31">
        <v>0</v>
      </c>
      <c r="L11" s="31">
        <v>125</v>
      </c>
      <c r="M11" s="31">
        <v>1558</v>
      </c>
      <c r="N11" s="139">
        <v>1E-4</v>
      </c>
      <c r="O11" s="139">
        <v>0.01</v>
      </c>
      <c r="P11" s="35"/>
      <c r="Q11" s="35"/>
    </row>
    <row r="12" spans="1:17" ht="18.95" customHeight="1">
      <c r="A12" s="41"/>
      <c r="B12" s="54" t="s">
        <v>398</v>
      </c>
      <c r="C12" s="31">
        <v>442</v>
      </c>
      <c r="D12" s="31">
        <v>0</v>
      </c>
      <c r="E12" s="31">
        <v>0</v>
      </c>
      <c r="F12" s="31">
        <v>0</v>
      </c>
      <c r="G12" s="31">
        <v>0</v>
      </c>
      <c r="H12" s="31">
        <v>442</v>
      </c>
      <c r="I12" s="31">
        <v>24</v>
      </c>
      <c r="J12" s="31">
        <v>0</v>
      </c>
      <c r="K12" s="31">
        <v>0</v>
      </c>
      <c r="L12" s="31">
        <v>24</v>
      </c>
      <c r="M12" s="31">
        <v>305</v>
      </c>
      <c r="N12" s="139">
        <v>0</v>
      </c>
      <c r="O12" s="139">
        <v>0</v>
      </c>
      <c r="P12" s="35"/>
      <c r="Q12" s="35"/>
    </row>
    <row r="13" spans="1:17" ht="18.95" customHeight="1">
      <c r="A13" s="41"/>
      <c r="B13" s="54" t="s">
        <v>1372</v>
      </c>
      <c r="C13" s="31">
        <v>0</v>
      </c>
      <c r="D13" s="31">
        <v>0</v>
      </c>
      <c r="E13" s="31">
        <v>0</v>
      </c>
      <c r="F13" s="31">
        <v>0</v>
      </c>
      <c r="G13" s="31">
        <v>0</v>
      </c>
      <c r="H13" s="31">
        <v>0</v>
      </c>
      <c r="I13" s="31">
        <v>0</v>
      </c>
      <c r="J13" s="31">
        <v>0</v>
      </c>
      <c r="K13" s="31">
        <v>0</v>
      </c>
      <c r="L13" s="31">
        <v>0</v>
      </c>
      <c r="M13" s="31">
        <v>0</v>
      </c>
      <c r="N13" s="139">
        <v>0</v>
      </c>
      <c r="O13" s="139">
        <v>0</v>
      </c>
      <c r="P13" s="35"/>
      <c r="Q13" s="35"/>
    </row>
    <row r="14" spans="1:17" ht="18.95" customHeight="1">
      <c r="A14" s="41"/>
      <c r="B14" s="54" t="s">
        <v>399</v>
      </c>
      <c r="C14" s="31">
        <v>71467</v>
      </c>
      <c r="D14" s="31">
        <v>0</v>
      </c>
      <c r="E14" s="31">
        <v>0</v>
      </c>
      <c r="F14" s="31">
        <v>0</v>
      </c>
      <c r="G14" s="31">
        <v>0</v>
      </c>
      <c r="H14" s="31">
        <v>71467</v>
      </c>
      <c r="I14" s="31">
        <v>716</v>
      </c>
      <c r="J14" s="31">
        <v>0</v>
      </c>
      <c r="K14" s="31">
        <v>0</v>
      </c>
      <c r="L14" s="31">
        <v>716</v>
      </c>
      <c r="M14" s="31">
        <v>8956</v>
      </c>
      <c r="N14" s="139">
        <v>5.9999999999999995E-4</v>
      </c>
      <c r="O14" s="139">
        <v>0.01</v>
      </c>
      <c r="P14" s="35"/>
      <c r="Q14" s="35"/>
    </row>
    <row r="15" spans="1:17" ht="18.95" customHeight="1">
      <c r="A15" s="41"/>
      <c r="B15" s="54" t="s">
        <v>400</v>
      </c>
      <c r="C15" s="31">
        <v>11</v>
      </c>
      <c r="D15" s="31">
        <v>0</v>
      </c>
      <c r="E15" s="31">
        <v>0</v>
      </c>
      <c r="F15" s="31">
        <v>0</v>
      </c>
      <c r="G15" s="31">
        <v>0</v>
      </c>
      <c r="H15" s="31">
        <v>11</v>
      </c>
      <c r="I15" s="31">
        <v>1</v>
      </c>
      <c r="J15" s="31">
        <v>0</v>
      </c>
      <c r="K15" s="31">
        <v>0</v>
      </c>
      <c r="L15" s="31">
        <v>1</v>
      </c>
      <c r="M15" s="31">
        <v>9</v>
      </c>
      <c r="N15" s="139">
        <v>0</v>
      </c>
      <c r="O15" s="139">
        <v>0.02</v>
      </c>
      <c r="P15" s="35"/>
      <c r="Q15" s="35"/>
    </row>
    <row r="16" spans="1:17" ht="18.95" customHeight="1">
      <c r="A16" s="41"/>
      <c r="B16" s="54" t="s">
        <v>401</v>
      </c>
      <c r="C16" s="31">
        <v>3</v>
      </c>
      <c r="D16" s="31">
        <v>0</v>
      </c>
      <c r="E16" s="31">
        <v>0</v>
      </c>
      <c r="F16" s="31">
        <v>0</v>
      </c>
      <c r="G16" s="31">
        <v>0</v>
      </c>
      <c r="H16" s="31">
        <v>3</v>
      </c>
      <c r="I16" s="31">
        <v>0</v>
      </c>
      <c r="J16" s="31">
        <v>0</v>
      </c>
      <c r="K16" s="31">
        <v>0</v>
      </c>
      <c r="L16" s="31">
        <v>0</v>
      </c>
      <c r="M16" s="31">
        <v>3</v>
      </c>
      <c r="N16" s="139">
        <v>0</v>
      </c>
      <c r="O16" s="139">
        <v>0</v>
      </c>
      <c r="P16" s="35"/>
      <c r="Q16" s="35"/>
    </row>
    <row r="17" spans="1:17" ht="18.95" customHeight="1">
      <c r="A17" s="41"/>
      <c r="B17" s="54" t="s">
        <v>402</v>
      </c>
      <c r="C17" s="31">
        <v>57</v>
      </c>
      <c r="D17" s="31">
        <v>0</v>
      </c>
      <c r="E17" s="31">
        <v>0</v>
      </c>
      <c r="F17" s="31">
        <v>0</v>
      </c>
      <c r="G17" s="31">
        <v>0</v>
      </c>
      <c r="H17" s="31">
        <v>57</v>
      </c>
      <c r="I17" s="31">
        <v>1</v>
      </c>
      <c r="J17" s="31">
        <v>0</v>
      </c>
      <c r="K17" s="31">
        <v>0</v>
      </c>
      <c r="L17" s="31">
        <v>1</v>
      </c>
      <c r="M17" s="31">
        <v>14</v>
      </c>
      <c r="N17" s="139">
        <v>0</v>
      </c>
      <c r="O17" s="139">
        <v>0</v>
      </c>
      <c r="P17" s="35"/>
      <c r="Q17" s="35"/>
    </row>
    <row r="18" spans="1:17" ht="18.95" customHeight="1">
      <c r="A18" s="41"/>
      <c r="B18" s="54" t="s">
        <v>403</v>
      </c>
      <c r="C18" s="31">
        <v>96398</v>
      </c>
      <c r="D18" s="31">
        <v>0</v>
      </c>
      <c r="E18" s="31">
        <v>0</v>
      </c>
      <c r="F18" s="31">
        <v>0</v>
      </c>
      <c r="G18" s="31">
        <v>0</v>
      </c>
      <c r="H18" s="31">
        <v>96398</v>
      </c>
      <c r="I18" s="31">
        <v>773</v>
      </c>
      <c r="J18" s="31">
        <v>0</v>
      </c>
      <c r="K18" s="31">
        <v>0</v>
      </c>
      <c r="L18" s="31">
        <v>773</v>
      </c>
      <c r="M18" s="31">
        <v>9659</v>
      </c>
      <c r="N18" s="139">
        <v>6.9999999999999999E-4</v>
      </c>
      <c r="O18" s="139">
        <v>0</v>
      </c>
      <c r="P18" s="35"/>
      <c r="Q18" s="35"/>
    </row>
    <row r="19" spans="1:17" ht="18.95" customHeight="1">
      <c r="A19" s="41"/>
      <c r="B19" s="54" t="s">
        <v>404</v>
      </c>
      <c r="C19" s="31">
        <v>37108</v>
      </c>
      <c r="D19" s="31">
        <v>0</v>
      </c>
      <c r="E19" s="31">
        <v>0</v>
      </c>
      <c r="F19" s="31">
        <v>0</v>
      </c>
      <c r="G19" s="31">
        <v>0</v>
      </c>
      <c r="H19" s="31">
        <v>37108</v>
      </c>
      <c r="I19" s="31">
        <v>1631</v>
      </c>
      <c r="J19" s="31">
        <v>0</v>
      </c>
      <c r="K19" s="31">
        <v>0</v>
      </c>
      <c r="L19" s="31">
        <v>1631</v>
      </c>
      <c r="M19" s="31">
        <v>20382</v>
      </c>
      <c r="N19" s="139">
        <v>1.4E-3</v>
      </c>
      <c r="O19" s="139">
        <v>0</v>
      </c>
      <c r="P19" s="35"/>
      <c r="Q19" s="35"/>
    </row>
    <row r="20" spans="1:17" ht="18.95" customHeight="1">
      <c r="A20" s="41"/>
      <c r="B20" s="54" t="s">
        <v>405</v>
      </c>
      <c r="C20" s="31">
        <v>1</v>
      </c>
      <c r="D20" s="31">
        <v>0</v>
      </c>
      <c r="E20" s="31">
        <v>0</v>
      </c>
      <c r="F20" s="31">
        <v>0</v>
      </c>
      <c r="G20" s="31">
        <v>0</v>
      </c>
      <c r="H20" s="31">
        <v>1</v>
      </c>
      <c r="I20" s="31">
        <v>0</v>
      </c>
      <c r="J20" s="31">
        <v>0</v>
      </c>
      <c r="K20" s="31">
        <v>0</v>
      </c>
      <c r="L20" s="31">
        <v>0</v>
      </c>
      <c r="M20" s="31">
        <v>1</v>
      </c>
      <c r="N20" s="139">
        <v>0</v>
      </c>
      <c r="O20" s="139">
        <v>5.0000000000000001E-3</v>
      </c>
      <c r="P20" s="35"/>
      <c r="Q20" s="35"/>
    </row>
    <row r="21" spans="1:17" ht="18.95" customHeight="1">
      <c r="A21" s="41"/>
      <c r="B21" s="54" t="s">
        <v>406</v>
      </c>
      <c r="C21" s="31">
        <v>56</v>
      </c>
      <c r="D21" s="31">
        <v>0</v>
      </c>
      <c r="E21" s="31">
        <v>0</v>
      </c>
      <c r="F21" s="31">
        <v>0</v>
      </c>
      <c r="G21" s="31">
        <v>0</v>
      </c>
      <c r="H21" s="31">
        <v>56</v>
      </c>
      <c r="I21" s="31">
        <v>2</v>
      </c>
      <c r="J21" s="31">
        <v>0</v>
      </c>
      <c r="K21" s="31">
        <v>0</v>
      </c>
      <c r="L21" s="31">
        <v>2</v>
      </c>
      <c r="M21" s="31">
        <v>22</v>
      </c>
      <c r="N21" s="139">
        <v>0</v>
      </c>
      <c r="O21" s="139">
        <v>0</v>
      </c>
      <c r="P21" s="35"/>
      <c r="Q21" s="35"/>
    </row>
    <row r="22" spans="1:17" ht="18.95" customHeight="1">
      <c r="A22" s="41"/>
      <c r="B22" s="54" t="s">
        <v>407</v>
      </c>
      <c r="C22" s="31">
        <v>1</v>
      </c>
      <c r="D22" s="31">
        <v>0</v>
      </c>
      <c r="E22" s="31">
        <v>0</v>
      </c>
      <c r="F22" s="31">
        <v>0</v>
      </c>
      <c r="G22" s="31">
        <v>0</v>
      </c>
      <c r="H22" s="31">
        <v>1</v>
      </c>
      <c r="I22" s="31">
        <v>0</v>
      </c>
      <c r="J22" s="31">
        <v>0</v>
      </c>
      <c r="K22" s="31">
        <v>0</v>
      </c>
      <c r="L22" s="31">
        <v>0</v>
      </c>
      <c r="M22" s="31">
        <v>1</v>
      </c>
      <c r="N22" s="139">
        <v>0</v>
      </c>
      <c r="O22" s="139">
        <v>0</v>
      </c>
      <c r="P22" s="35"/>
      <c r="Q22" s="35"/>
    </row>
    <row r="23" spans="1:17" ht="18.95" customHeight="1">
      <c r="A23" s="41"/>
      <c r="B23" s="54" t="s">
        <v>408</v>
      </c>
      <c r="C23" s="31">
        <v>519</v>
      </c>
      <c r="D23" s="31">
        <v>0</v>
      </c>
      <c r="E23" s="31">
        <v>0</v>
      </c>
      <c r="F23" s="31">
        <v>0</v>
      </c>
      <c r="G23" s="31">
        <v>0</v>
      </c>
      <c r="H23" s="31">
        <v>519</v>
      </c>
      <c r="I23" s="31">
        <v>13</v>
      </c>
      <c r="J23" s="31">
        <v>0</v>
      </c>
      <c r="K23" s="31">
        <v>0</v>
      </c>
      <c r="L23" s="31">
        <v>13</v>
      </c>
      <c r="M23" s="31">
        <v>161</v>
      </c>
      <c r="N23" s="139">
        <v>0</v>
      </c>
      <c r="O23" s="139">
        <v>0.01</v>
      </c>
      <c r="P23" s="35"/>
      <c r="Q23" s="35"/>
    </row>
    <row r="24" spans="1:17" ht="18.95" customHeight="1">
      <c r="A24" s="41"/>
      <c r="B24" s="54" t="s">
        <v>409</v>
      </c>
      <c r="C24" s="31">
        <v>8393</v>
      </c>
      <c r="D24" s="31">
        <v>0</v>
      </c>
      <c r="E24" s="31">
        <v>0</v>
      </c>
      <c r="F24" s="31">
        <v>0</v>
      </c>
      <c r="G24" s="31">
        <v>0</v>
      </c>
      <c r="H24" s="31">
        <v>8393</v>
      </c>
      <c r="I24" s="31">
        <v>120</v>
      </c>
      <c r="J24" s="31">
        <v>0</v>
      </c>
      <c r="K24" s="31">
        <v>0</v>
      </c>
      <c r="L24" s="31">
        <v>120</v>
      </c>
      <c r="M24" s="31">
        <v>1494</v>
      </c>
      <c r="N24" s="139">
        <v>1E-4</v>
      </c>
      <c r="O24" s="139">
        <v>1.2500000000000001E-2</v>
      </c>
      <c r="P24" s="35"/>
      <c r="Q24" s="35"/>
    </row>
    <row r="25" spans="1:17" ht="18.95" customHeight="1">
      <c r="A25" s="41"/>
      <c r="B25" s="54" t="s">
        <v>410</v>
      </c>
      <c r="C25" s="31">
        <v>1199656</v>
      </c>
      <c r="D25" s="31">
        <v>0</v>
      </c>
      <c r="E25" s="31">
        <v>0</v>
      </c>
      <c r="F25" s="31">
        <v>0</v>
      </c>
      <c r="G25" s="31">
        <v>0</v>
      </c>
      <c r="H25" s="31">
        <v>1199656</v>
      </c>
      <c r="I25" s="31">
        <v>44845</v>
      </c>
      <c r="J25" s="31">
        <v>0</v>
      </c>
      <c r="K25" s="31">
        <v>0</v>
      </c>
      <c r="L25" s="31">
        <v>44845</v>
      </c>
      <c r="M25" s="31">
        <v>560566</v>
      </c>
      <c r="N25" s="139">
        <v>3.8800000000000001E-2</v>
      </c>
      <c r="O25" s="139">
        <v>7.4999999999999997E-3</v>
      </c>
      <c r="P25" s="35"/>
      <c r="Q25" s="35"/>
    </row>
    <row r="26" spans="1:17" ht="18.95" customHeight="1">
      <c r="A26" s="41"/>
      <c r="B26" s="54" t="s">
        <v>411</v>
      </c>
      <c r="C26" s="31">
        <v>9055</v>
      </c>
      <c r="D26" s="31">
        <v>0</v>
      </c>
      <c r="E26" s="31">
        <v>0</v>
      </c>
      <c r="F26" s="31">
        <v>0</v>
      </c>
      <c r="G26" s="31">
        <v>0</v>
      </c>
      <c r="H26" s="31">
        <v>9055</v>
      </c>
      <c r="I26" s="31">
        <v>72</v>
      </c>
      <c r="J26" s="31">
        <v>0</v>
      </c>
      <c r="K26" s="31">
        <v>0</v>
      </c>
      <c r="L26" s="31">
        <v>72</v>
      </c>
      <c r="M26" s="31">
        <v>906</v>
      </c>
      <c r="N26" s="139">
        <v>1E-4</v>
      </c>
      <c r="O26" s="139">
        <v>2.5000000000000001E-2</v>
      </c>
      <c r="P26" s="35"/>
      <c r="Q26" s="35"/>
    </row>
    <row r="27" spans="1:17" ht="18.95" customHeight="1">
      <c r="A27" s="41"/>
      <c r="B27" s="54" t="s">
        <v>412</v>
      </c>
      <c r="C27" s="31">
        <v>0</v>
      </c>
      <c r="D27" s="31">
        <v>0</v>
      </c>
      <c r="E27" s="31">
        <v>0</v>
      </c>
      <c r="F27" s="31">
        <v>0</v>
      </c>
      <c r="G27" s="31">
        <v>0</v>
      </c>
      <c r="H27" s="31">
        <v>0</v>
      </c>
      <c r="I27" s="31">
        <v>0</v>
      </c>
      <c r="J27" s="31">
        <v>0</v>
      </c>
      <c r="K27" s="31">
        <v>0</v>
      </c>
      <c r="L27" s="31">
        <v>0</v>
      </c>
      <c r="M27" s="31">
        <v>0</v>
      </c>
      <c r="N27" s="139">
        <v>0</v>
      </c>
      <c r="O27" s="139">
        <v>0</v>
      </c>
      <c r="P27" s="35"/>
      <c r="Q27" s="35"/>
    </row>
    <row r="28" spans="1:17" ht="18.95" customHeight="1">
      <c r="A28" s="41"/>
      <c r="B28" s="54" t="s">
        <v>413</v>
      </c>
      <c r="C28" s="31">
        <v>0</v>
      </c>
      <c r="D28" s="31">
        <v>0</v>
      </c>
      <c r="E28" s="31">
        <v>0</v>
      </c>
      <c r="F28" s="31">
        <v>0</v>
      </c>
      <c r="G28" s="31">
        <v>0</v>
      </c>
      <c r="H28" s="31">
        <v>0</v>
      </c>
      <c r="I28" s="31">
        <v>0</v>
      </c>
      <c r="J28" s="31">
        <v>0</v>
      </c>
      <c r="K28" s="31">
        <v>0</v>
      </c>
      <c r="L28" s="31">
        <v>0</v>
      </c>
      <c r="M28" s="31">
        <v>0</v>
      </c>
      <c r="N28" s="139">
        <v>0</v>
      </c>
      <c r="O28" s="139">
        <v>1.4999999999999999E-2</v>
      </c>
      <c r="P28" s="35"/>
      <c r="Q28" s="35"/>
    </row>
    <row r="29" spans="1:17" ht="18.95" customHeight="1">
      <c r="A29" s="41"/>
      <c r="B29" s="54" t="s">
        <v>414</v>
      </c>
      <c r="C29" s="31">
        <v>0</v>
      </c>
      <c r="D29" s="31">
        <v>0</v>
      </c>
      <c r="E29" s="31">
        <v>0</v>
      </c>
      <c r="F29" s="31">
        <v>0</v>
      </c>
      <c r="G29" s="31">
        <v>0</v>
      </c>
      <c r="H29" s="31">
        <v>0</v>
      </c>
      <c r="I29" s="31">
        <v>0</v>
      </c>
      <c r="J29" s="31">
        <v>0</v>
      </c>
      <c r="K29" s="31">
        <v>0</v>
      </c>
      <c r="L29" s="31">
        <v>0</v>
      </c>
      <c r="M29" s="31">
        <v>0</v>
      </c>
      <c r="N29" s="139">
        <v>0</v>
      </c>
      <c r="O29" s="139">
        <v>0</v>
      </c>
      <c r="P29" s="35"/>
      <c r="Q29" s="35"/>
    </row>
    <row r="30" spans="1:17" ht="18.95" customHeight="1">
      <c r="A30" s="41"/>
      <c r="B30" s="54" t="s">
        <v>415</v>
      </c>
      <c r="C30" s="31">
        <v>17498</v>
      </c>
      <c r="D30" s="31">
        <v>0</v>
      </c>
      <c r="E30" s="31">
        <v>0</v>
      </c>
      <c r="F30" s="31">
        <v>0</v>
      </c>
      <c r="G30" s="31">
        <v>0</v>
      </c>
      <c r="H30" s="31">
        <v>17498</v>
      </c>
      <c r="I30" s="31">
        <v>718</v>
      </c>
      <c r="J30" s="31">
        <v>0</v>
      </c>
      <c r="K30" s="31">
        <v>0</v>
      </c>
      <c r="L30" s="31">
        <v>718</v>
      </c>
      <c r="M30" s="31">
        <v>8975</v>
      </c>
      <c r="N30" s="139">
        <v>5.9999999999999995E-4</v>
      </c>
      <c r="O30" s="139">
        <v>0</v>
      </c>
      <c r="P30" s="35"/>
      <c r="Q30" s="35"/>
    </row>
    <row r="31" spans="1:17" ht="18.95" customHeight="1">
      <c r="A31" s="41"/>
      <c r="B31" s="54" t="s">
        <v>416</v>
      </c>
      <c r="C31" s="31">
        <v>85025</v>
      </c>
      <c r="D31" s="31">
        <v>0</v>
      </c>
      <c r="E31" s="31">
        <v>0</v>
      </c>
      <c r="F31" s="31">
        <v>0</v>
      </c>
      <c r="G31" s="31">
        <v>0</v>
      </c>
      <c r="H31" s="31">
        <v>85025</v>
      </c>
      <c r="I31" s="31">
        <v>687</v>
      </c>
      <c r="J31" s="31">
        <v>0</v>
      </c>
      <c r="K31" s="31">
        <v>0</v>
      </c>
      <c r="L31" s="31">
        <v>687</v>
      </c>
      <c r="M31" s="31">
        <v>8587</v>
      </c>
      <c r="N31" s="139">
        <v>5.9999999999999995E-4</v>
      </c>
      <c r="O31" s="139">
        <v>0</v>
      </c>
      <c r="P31" s="35"/>
      <c r="Q31" s="35"/>
    </row>
    <row r="32" spans="1:17" ht="18.95" customHeight="1">
      <c r="A32" s="41"/>
      <c r="B32" s="54" t="s">
        <v>417</v>
      </c>
      <c r="C32" s="31">
        <v>629557</v>
      </c>
      <c r="D32" s="31">
        <v>0</v>
      </c>
      <c r="E32" s="31">
        <v>0</v>
      </c>
      <c r="F32" s="31">
        <v>0</v>
      </c>
      <c r="G32" s="31">
        <v>0</v>
      </c>
      <c r="H32" s="31">
        <v>629557</v>
      </c>
      <c r="I32" s="31">
        <v>7534</v>
      </c>
      <c r="J32" s="31">
        <v>0</v>
      </c>
      <c r="K32" s="31">
        <v>0</v>
      </c>
      <c r="L32" s="31">
        <v>7534</v>
      </c>
      <c r="M32" s="31">
        <v>94171</v>
      </c>
      <c r="N32" s="139">
        <v>6.4999999999999997E-3</v>
      </c>
      <c r="O32" s="139">
        <v>0.01</v>
      </c>
      <c r="P32" s="35"/>
      <c r="Q32" s="35"/>
    </row>
    <row r="33" spans="1:17" ht="18.95" customHeight="1">
      <c r="A33" s="41"/>
      <c r="B33" s="54" t="s">
        <v>418</v>
      </c>
      <c r="C33" s="31">
        <v>73430</v>
      </c>
      <c r="D33" s="31">
        <v>0</v>
      </c>
      <c r="E33" s="31">
        <v>0</v>
      </c>
      <c r="F33" s="31">
        <v>0</v>
      </c>
      <c r="G33" s="31">
        <v>0</v>
      </c>
      <c r="H33" s="31">
        <v>73430</v>
      </c>
      <c r="I33" s="31">
        <v>794</v>
      </c>
      <c r="J33" s="31">
        <v>0</v>
      </c>
      <c r="K33" s="31">
        <v>0</v>
      </c>
      <c r="L33" s="31">
        <v>794</v>
      </c>
      <c r="M33" s="31">
        <v>9925</v>
      </c>
      <c r="N33" s="139">
        <v>6.9999999999999999E-4</v>
      </c>
      <c r="O33" s="139">
        <v>0.02</v>
      </c>
      <c r="P33" s="35"/>
      <c r="Q33" s="35"/>
    </row>
    <row r="34" spans="1:17" ht="18.95" customHeight="1">
      <c r="A34" s="41"/>
      <c r="B34" s="54" t="s">
        <v>419</v>
      </c>
      <c r="C34" s="31">
        <v>6</v>
      </c>
      <c r="D34" s="31">
        <v>0</v>
      </c>
      <c r="E34" s="31">
        <v>0</v>
      </c>
      <c r="F34" s="31">
        <v>0</v>
      </c>
      <c r="G34" s="31">
        <v>0</v>
      </c>
      <c r="H34" s="31">
        <v>6</v>
      </c>
      <c r="I34" s="31">
        <v>0</v>
      </c>
      <c r="J34" s="31">
        <v>0</v>
      </c>
      <c r="K34" s="31">
        <v>0</v>
      </c>
      <c r="L34" s="31">
        <v>0</v>
      </c>
      <c r="M34" s="31">
        <v>4</v>
      </c>
      <c r="N34" s="139">
        <v>0</v>
      </c>
      <c r="O34" s="139">
        <v>0</v>
      </c>
      <c r="P34" s="35"/>
      <c r="Q34" s="35"/>
    </row>
    <row r="35" spans="1:17" ht="18.95" customHeight="1">
      <c r="A35" s="41"/>
      <c r="B35" s="54" t="s">
        <v>420</v>
      </c>
      <c r="C35" s="31">
        <v>265</v>
      </c>
      <c r="D35" s="31">
        <v>0</v>
      </c>
      <c r="E35" s="31">
        <v>0</v>
      </c>
      <c r="F35" s="31">
        <v>0</v>
      </c>
      <c r="G35" s="31">
        <v>0</v>
      </c>
      <c r="H35" s="31">
        <v>265</v>
      </c>
      <c r="I35" s="31">
        <v>16</v>
      </c>
      <c r="J35" s="31">
        <v>0</v>
      </c>
      <c r="K35" s="31">
        <v>0</v>
      </c>
      <c r="L35" s="31">
        <v>16</v>
      </c>
      <c r="M35" s="31">
        <v>201</v>
      </c>
      <c r="N35" s="139">
        <v>0</v>
      </c>
      <c r="O35" s="139">
        <v>0.01</v>
      </c>
      <c r="P35" s="35"/>
      <c r="Q35" s="35"/>
    </row>
    <row r="36" spans="1:17" ht="18.95" customHeight="1">
      <c r="A36" s="41"/>
      <c r="B36" s="54" t="s">
        <v>421</v>
      </c>
      <c r="C36" s="31">
        <v>1385</v>
      </c>
      <c r="D36" s="31">
        <v>0</v>
      </c>
      <c r="E36" s="31">
        <v>0</v>
      </c>
      <c r="F36" s="31">
        <v>0</v>
      </c>
      <c r="G36" s="31">
        <v>0</v>
      </c>
      <c r="H36" s="31">
        <v>1385</v>
      </c>
      <c r="I36" s="31">
        <v>59</v>
      </c>
      <c r="J36" s="31">
        <v>0</v>
      </c>
      <c r="K36" s="31">
        <v>0</v>
      </c>
      <c r="L36" s="31">
        <v>59</v>
      </c>
      <c r="M36" s="31">
        <v>737</v>
      </c>
      <c r="N36" s="139">
        <v>1E-4</v>
      </c>
      <c r="O36" s="139">
        <v>1.4999999999999999E-2</v>
      </c>
      <c r="P36" s="35"/>
      <c r="Q36" s="35"/>
    </row>
    <row r="37" spans="1:17" ht="18.95" customHeight="1">
      <c r="A37" s="41"/>
      <c r="B37" s="54" t="s">
        <v>422</v>
      </c>
      <c r="C37" s="31">
        <v>3587</v>
      </c>
      <c r="D37" s="31">
        <v>0</v>
      </c>
      <c r="E37" s="31">
        <v>0</v>
      </c>
      <c r="F37" s="31">
        <v>0</v>
      </c>
      <c r="G37" s="31">
        <v>0</v>
      </c>
      <c r="H37" s="31">
        <v>3587</v>
      </c>
      <c r="I37" s="31">
        <v>160</v>
      </c>
      <c r="J37" s="31">
        <v>0</v>
      </c>
      <c r="K37" s="31">
        <v>0</v>
      </c>
      <c r="L37" s="31">
        <v>160</v>
      </c>
      <c r="M37" s="31">
        <v>2002</v>
      </c>
      <c r="N37" s="139">
        <v>1E-4</v>
      </c>
      <c r="O37" s="139">
        <v>5.0000000000000001E-3</v>
      </c>
      <c r="P37" s="35"/>
      <c r="Q37" s="35"/>
    </row>
    <row r="38" spans="1:17" ht="18.95" customHeight="1">
      <c r="A38" s="41"/>
      <c r="B38" s="54" t="s">
        <v>423</v>
      </c>
      <c r="C38" s="31">
        <v>0</v>
      </c>
      <c r="D38" s="31">
        <v>0</v>
      </c>
      <c r="E38" s="31">
        <v>0</v>
      </c>
      <c r="F38" s="31">
        <v>0</v>
      </c>
      <c r="G38" s="31">
        <v>0</v>
      </c>
      <c r="H38" s="31">
        <v>0</v>
      </c>
      <c r="I38" s="31">
        <v>0</v>
      </c>
      <c r="J38" s="31">
        <v>0</v>
      </c>
      <c r="K38" s="31">
        <v>0</v>
      </c>
      <c r="L38" s="31">
        <v>0</v>
      </c>
      <c r="M38" s="31">
        <v>0</v>
      </c>
      <c r="N38" s="139">
        <v>0</v>
      </c>
      <c r="O38" s="139">
        <v>1.4999999999999999E-2</v>
      </c>
      <c r="P38" s="35"/>
      <c r="Q38" s="35"/>
    </row>
    <row r="39" spans="1:17" ht="18.95" customHeight="1">
      <c r="A39" s="41"/>
      <c r="B39" s="54" t="s">
        <v>424</v>
      </c>
      <c r="C39" s="31">
        <v>336</v>
      </c>
      <c r="D39" s="31">
        <v>0</v>
      </c>
      <c r="E39" s="31">
        <v>0</v>
      </c>
      <c r="F39" s="31">
        <v>0</v>
      </c>
      <c r="G39" s="31">
        <v>0</v>
      </c>
      <c r="H39" s="31">
        <v>336</v>
      </c>
      <c r="I39" s="31">
        <v>13</v>
      </c>
      <c r="J39" s="31">
        <v>0</v>
      </c>
      <c r="K39" s="31">
        <v>0</v>
      </c>
      <c r="L39" s="31">
        <v>13</v>
      </c>
      <c r="M39" s="31">
        <v>156</v>
      </c>
      <c r="N39" s="139">
        <v>0</v>
      </c>
      <c r="O39" s="139">
        <v>0</v>
      </c>
      <c r="P39" s="35"/>
      <c r="Q39" s="35"/>
    </row>
    <row r="40" spans="1:17" ht="18.95" customHeight="1">
      <c r="A40" s="41"/>
      <c r="B40" s="54" t="s">
        <v>425</v>
      </c>
      <c r="C40" s="31">
        <v>0</v>
      </c>
      <c r="D40" s="31">
        <v>0</v>
      </c>
      <c r="E40" s="31">
        <v>0</v>
      </c>
      <c r="F40" s="31">
        <v>0</v>
      </c>
      <c r="G40" s="31">
        <v>0</v>
      </c>
      <c r="H40" s="31">
        <v>0</v>
      </c>
      <c r="I40" s="31">
        <v>0</v>
      </c>
      <c r="J40" s="31">
        <v>0</v>
      </c>
      <c r="K40" s="31">
        <v>0</v>
      </c>
      <c r="L40" s="31">
        <v>0</v>
      </c>
      <c r="M40" s="31">
        <v>0</v>
      </c>
      <c r="N40" s="139">
        <v>0</v>
      </c>
      <c r="O40" s="139">
        <v>2.5000000000000001E-2</v>
      </c>
      <c r="P40" s="35"/>
      <c r="Q40" s="35"/>
    </row>
    <row r="41" spans="1:17" ht="18.95" customHeight="1">
      <c r="A41" s="41"/>
      <c r="B41" s="54" t="s">
        <v>426</v>
      </c>
      <c r="C41" s="31">
        <v>1589</v>
      </c>
      <c r="D41" s="31">
        <v>0</v>
      </c>
      <c r="E41" s="31">
        <v>0</v>
      </c>
      <c r="F41" s="31">
        <v>0</v>
      </c>
      <c r="G41" s="31">
        <v>0</v>
      </c>
      <c r="H41" s="31">
        <v>1589</v>
      </c>
      <c r="I41" s="31">
        <v>68</v>
      </c>
      <c r="J41" s="31">
        <v>0</v>
      </c>
      <c r="K41" s="31">
        <v>0</v>
      </c>
      <c r="L41" s="31">
        <v>68</v>
      </c>
      <c r="M41" s="31">
        <v>856</v>
      </c>
      <c r="N41" s="139">
        <v>1E-4</v>
      </c>
      <c r="O41" s="139">
        <v>0</v>
      </c>
      <c r="P41" s="35"/>
      <c r="Q41" s="35"/>
    </row>
    <row r="42" spans="1:17" ht="18.95" customHeight="1">
      <c r="A42" s="41"/>
      <c r="B42" s="54" t="s">
        <v>427</v>
      </c>
      <c r="C42" s="31">
        <v>98</v>
      </c>
      <c r="D42" s="31">
        <v>0</v>
      </c>
      <c r="E42" s="31">
        <v>0</v>
      </c>
      <c r="F42" s="31">
        <v>0</v>
      </c>
      <c r="G42" s="31">
        <v>0</v>
      </c>
      <c r="H42" s="31">
        <v>98</v>
      </c>
      <c r="I42" s="31">
        <v>4</v>
      </c>
      <c r="J42" s="31">
        <v>0</v>
      </c>
      <c r="K42" s="31">
        <v>0</v>
      </c>
      <c r="L42" s="31">
        <v>4</v>
      </c>
      <c r="M42" s="31">
        <v>46</v>
      </c>
      <c r="N42" s="139">
        <v>0</v>
      </c>
      <c r="O42" s="139">
        <v>0</v>
      </c>
      <c r="P42" s="35"/>
      <c r="Q42" s="35"/>
    </row>
    <row r="43" spans="1:17" ht="18.95" customHeight="1">
      <c r="A43" s="41"/>
      <c r="B43" s="54" t="s">
        <v>428</v>
      </c>
      <c r="C43" s="31">
        <v>5</v>
      </c>
      <c r="D43" s="31">
        <v>0</v>
      </c>
      <c r="E43" s="31">
        <v>0</v>
      </c>
      <c r="F43" s="31">
        <v>0</v>
      </c>
      <c r="G43" s="31">
        <v>0</v>
      </c>
      <c r="H43" s="31">
        <v>5</v>
      </c>
      <c r="I43" s="31">
        <v>0</v>
      </c>
      <c r="J43" s="31">
        <v>0</v>
      </c>
      <c r="K43" s="31">
        <v>0</v>
      </c>
      <c r="L43" s="31">
        <v>0</v>
      </c>
      <c r="M43" s="31">
        <v>5</v>
      </c>
      <c r="N43" s="139">
        <v>0</v>
      </c>
      <c r="O43" s="139">
        <v>0</v>
      </c>
      <c r="P43" s="35"/>
      <c r="Q43" s="35"/>
    </row>
    <row r="44" spans="1:17" ht="18.95" customHeight="1">
      <c r="A44" s="41"/>
      <c r="B44" s="54" t="s">
        <v>429</v>
      </c>
      <c r="C44" s="31">
        <v>0</v>
      </c>
      <c r="D44" s="31">
        <v>0</v>
      </c>
      <c r="E44" s="31">
        <v>0</v>
      </c>
      <c r="F44" s="31">
        <v>0</v>
      </c>
      <c r="G44" s="31">
        <v>0</v>
      </c>
      <c r="H44" s="31">
        <v>0</v>
      </c>
      <c r="I44" s="31">
        <v>0</v>
      </c>
      <c r="J44" s="31">
        <v>0</v>
      </c>
      <c r="K44" s="31">
        <v>0</v>
      </c>
      <c r="L44" s="31">
        <v>0</v>
      </c>
      <c r="M44" s="31">
        <v>0</v>
      </c>
      <c r="N44" s="139">
        <v>0</v>
      </c>
      <c r="O44" s="139">
        <v>0</v>
      </c>
      <c r="P44" s="35"/>
      <c r="Q44" s="35"/>
    </row>
    <row r="45" spans="1:17" ht="18.95" customHeight="1">
      <c r="A45" s="41"/>
      <c r="B45" s="54" t="s">
        <v>430</v>
      </c>
      <c r="C45" s="31">
        <v>12820</v>
      </c>
      <c r="D45" s="31">
        <v>0</v>
      </c>
      <c r="E45" s="31">
        <v>0</v>
      </c>
      <c r="F45" s="31">
        <v>0</v>
      </c>
      <c r="G45" s="31">
        <v>0</v>
      </c>
      <c r="H45" s="31">
        <v>12820</v>
      </c>
      <c r="I45" s="31">
        <v>571</v>
      </c>
      <c r="J45" s="31">
        <v>0</v>
      </c>
      <c r="K45" s="31">
        <v>0</v>
      </c>
      <c r="L45" s="31">
        <v>571</v>
      </c>
      <c r="M45" s="31">
        <v>7144</v>
      </c>
      <c r="N45" s="139">
        <v>5.0000000000000001E-4</v>
      </c>
      <c r="O45" s="139">
        <v>0</v>
      </c>
      <c r="P45" s="35"/>
      <c r="Q45" s="35"/>
    </row>
    <row r="46" spans="1:17" ht="18.95" customHeight="1">
      <c r="A46" s="41"/>
      <c r="B46" s="54" t="s">
        <v>431</v>
      </c>
      <c r="C46" s="31">
        <v>0</v>
      </c>
      <c r="D46" s="31">
        <v>0</v>
      </c>
      <c r="E46" s="31">
        <v>0</v>
      </c>
      <c r="F46" s="31">
        <v>0</v>
      </c>
      <c r="G46" s="31">
        <v>0</v>
      </c>
      <c r="H46" s="31">
        <v>0</v>
      </c>
      <c r="I46" s="31">
        <v>0</v>
      </c>
      <c r="J46" s="31">
        <v>0</v>
      </c>
      <c r="K46" s="31">
        <v>0</v>
      </c>
      <c r="L46" s="31">
        <v>0</v>
      </c>
      <c r="M46" s="31">
        <v>0</v>
      </c>
      <c r="N46" s="139">
        <v>0</v>
      </c>
      <c r="O46" s="139">
        <v>0.01</v>
      </c>
      <c r="P46" s="35"/>
      <c r="Q46" s="35"/>
    </row>
    <row r="47" spans="1:17" ht="18.95" customHeight="1">
      <c r="A47" s="41"/>
      <c r="B47" s="54" t="s">
        <v>432</v>
      </c>
      <c r="C47" s="31">
        <v>12092</v>
      </c>
      <c r="D47" s="31">
        <v>0</v>
      </c>
      <c r="E47" s="31">
        <v>0</v>
      </c>
      <c r="F47" s="31">
        <v>0</v>
      </c>
      <c r="G47" s="31">
        <v>0</v>
      </c>
      <c r="H47" s="31">
        <v>12092</v>
      </c>
      <c r="I47" s="31">
        <v>1528</v>
      </c>
      <c r="J47" s="31">
        <v>0</v>
      </c>
      <c r="K47" s="31">
        <v>0</v>
      </c>
      <c r="L47" s="31">
        <v>1528</v>
      </c>
      <c r="M47" s="31">
        <v>19100</v>
      </c>
      <c r="N47" s="139">
        <v>1.2999999999999999E-3</v>
      </c>
      <c r="O47" s="139">
        <v>5.0000000000000001E-3</v>
      </c>
      <c r="P47" s="35"/>
      <c r="Q47" s="35"/>
    </row>
    <row r="48" spans="1:17" ht="18.95" customHeight="1">
      <c r="A48" s="41"/>
      <c r="B48" s="54" t="s">
        <v>433</v>
      </c>
      <c r="C48" s="31">
        <v>101</v>
      </c>
      <c r="D48" s="31">
        <v>0</v>
      </c>
      <c r="E48" s="31">
        <v>0</v>
      </c>
      <c r="F48" s="31">
        <v>0</v>
      </c>
      <c r="G48" s="31">
        <v>0</v>
      </c>
      <c r="H48" s="31">
        <v>101</v>
      </c>
      <c r="I48" s="31">
        <v>2</v>
      </c>
      <c r="J48" s="31">
        <v>0</v>
      </c>
      <c r="K48" s="31">
        <v>0</v>
      </c>
      <c r="L48" s="31">
        <v>2</v>
      </c>
      <c r="M48" s="31">
        <v>20</v>
      </c>
      <c r="N48" s="139">
        <v>0</v>
      </c>
      <c r="O48" s="139">
        <v>0.01</v>
      </c>
      <c r="P48" s="35"/>
      <c r="Q48" s="35"/>
    </row>
    <row r="49" spans="1:17" ht="18.95" customHeight="1">
      <c r="A49" s="41"/>
      <c r="B49" s="54" t="s">
        <v>434</v>
      </c>
      <c r="C49" s="31">
        <v>111</v>
      </c>
      <c r="D49" s="31">
        <v>0</v>
      </c>
      <c r="E49" s="31">
        <v>0</v>
      </c>
      <c r="F49" s="31">
        <v>0</v>
      </c>
      <c r="G49" s="31">
        <v>0</v>
      </c>
      <c r="H49" s="31">
        <v>111</v>
      </c>
      <c r="I49" s="31">
        <v>3</v>
      </c>
      <c r="J49" s="31">
        <v>0</v>
      </c>
      <c r="K49" s="31">
        <v>0</v>
      </c>
      <c r="L49" s="31">
        <v>3</v>
      </c>
      <c r="M49" s="31">
        <v>33</v>
      </c>
      <c r="N49" s="139">
        <v>0</v>
      </c>
      <c r="O49" s="139">
        <v>0</v>
      </c>
      <c r="P49" s="35"/>
      <c r="Q49" s="35"/>
    </row>
    <row r="50" spans="1:17" ht="18.95" customHeight="1">
      <c r="A50" s="41"/>
      <c r="B50" s="54" t="s">
        <v>927</v>
      </c>
      <c r="C50" s="31">
        <v>1</v>
      </c>
      <c r="D50" s="31">
        <v>0</v>
      </c>
      <c r="E50" s="31">
        <v>0</v>
      </c>
      <c r="F50" s="31">
        <v>0</v>
      </c>
      <c r="G50" s="31">
        <v>0</v>
      </c>
      <c r="H50" s="31">
        <v>1</v>
      </c>
      <c r="I50" s="31">
        <v>0</v>
      </c>
      <c r="J50" s="31">
        <v>0</v>
      </c>
      <c r="K50" s="31">
        <v>0</v>
      </c>
      <c r="L50" s="31">
        <v>0</v>
      </c>
      <c r="M50" s="31">
        <v>1</v>
      </c>
      <c r="N50" s="139">
        <v>0</v>
      </c>
      <c r="O50" s="139">
        <v>0</v>
      </c>
      <c r="P50" s="35"/>
      <c r="Q50" s="35"/>
    </row>
    <row r="51" spans="1:17" ht="18.95" customHeight="1">
      <c r="A51" s="41"/>
      <c r="B51" s="54" t="s">
        <v>435</v>
      </c>
      <c r="C51" s="31">
        <v>0</v>
      </c>
      <c r="D51" s="31">
        <v>0</v>
      </c>
      <c r="E51" s="31">
        <v>0</v>
      </c>
      <c r="F51" s="31">
        <v>0</v>
      </c>
      <c r="G51" s="31">
        <v>0</v>
      </c>
      <c r="H51" s="31">
        <v>0</v>
      </c>
      <c r="I51" s="31">
        <v>0</v>
      </c>
      <c r="J51" s="31">
        <v>0</v>
      </c>
      <c r="K51" s="31">
        <v>0</v>
      </c>
      <c r="L51" s="31">
        <v>0</v>
      </c>
      <c r="M51" s="31">
        <v>0</v>
      </c>
      <c r="N51" s="139">
        <v>0</v>
      </c>
      <c r="O51" s="139">
        <v>0</v>
      </c>
      <c r="P51" s="35"/>
      <c r="Q51" s="35"/>
    </row>
    <row r="52" spans="1:17" ht="18.95" customHeight="1">
      <c r="A52" s="41"/>
      <c r="B52" s="54" t="s">
        <v>436</v>
      </c>
      <c r="C52" s="31">
        <v>37</v>
      </c>
      <c r="D52" s="31">
        <v>0</v>
      </c>
      <c r="E52" s="31">
        <v>0</v>
      </c>
      <c r="F52" s="31">
        <v>0</v>
      </c>
      <c r="G52" s="31">
        <v>0</v>
      </c>
      <c r="H52" s="31">
        <v>37</v>
      </c>
      <c r="I52" s="31">
        <v>2</v>
      </c>
      <c r="J52" s="31">
        <v>0</v>
      </c>
      <c r="K52" s="31">
        <v>0</v>
      </c>
      <c r="L52" s="31">
        <v>2</v>
      </c>
      <c r="M52" s="31">
        <v>22</v>
      </c>
      <c r="N52" s="139">
        <v>0</v>
      </c>
      <c r="O52" s="139">
        <v>0</v>
      </c>
      <c r="P52" s="35"/>
      <c r="Q52" s="35"/>
    </row>
    <row r="53" spans="1:17" ht="18.95" customHeight="1">
      <c r="A53" s="41"/>
      <c r="B53" s="54" t="s">
        <v>437</v>
      </c>
      <c r="C53" s="31">
        <v>2</v>
      </c>
      <c r="D53" s="31">
        <v>0</v>
      </c>
      <c r="E53" s="31">
        <v>0</v>
      </c>
      <c r="F53" s="31">
        <v>0</v>
      </c>
      <c r="G53" s="31">
        <v>0</v>
      </c>
      <c r="H53" s="31">
        <v>2</v>
      </c>
      <c r="I53" s="31">
        <v>0</v>
      </c>
      <c r="J53" s="31">
        <v>0</v>
      </c>
      <c r="K53" s="31">
        <v>0</v>
      </c>
      <c r="L53" s="31">
        <v>0</v>
      </c>
      <c r="M53" s="31">
        <v>2</v>
      </c>
      <c r="N53" s="139">
        <v>0</v>
      </c>
      <c r="O53" s="139">
        <v>0</v>
      </c>
      <c r="P53" s="35"/>
      <c r="Q53" s="35"/>
    </row>
    <row r="54" spans="1:17" ht="18.95" customHeight="1">
      <c r="A54" s="41"/>
      <c r="B54" s="54" t="s">
        <v>1373</v>
      </c>
      <c r="C54" s="31">
        <v>4</v>
      </c>
      <c r="D54" s="31">
        <v>0</v>
      </c>
      <c r="E54" s="31">
        <v>0</v>
      </c>
      <c r="F54" s="31">
        <v>0</v>
      </c>
      <c r="G54" s="31">
        <v>0</v>
      </c>
      <c r="H54" s="31">
        <v>4</v>
      </c>
      <c r="I54" s="31">
        <v>0</v>
      </c>
      <c r="J54" s="31">
        <v>0</v>
      </c>
      <c r="K54" s="31">
        <v>0</v>
      </c>
      <c r="L54" s="31">
        <v>0</v>
      </c>
      <c r="M54" s="31">
        <v>5</v>
      </c>
      <c r="N54" s="139">
        <v>0</v>
      </c>
      <c r="O54" s="139">
        <v>0</v>
      </c>
      <c r="P54" s="35"/>
      <c r="Q54" s="35"/>
    </row>
    <row r="55" spans="1:17" ht="18.95" customHeight="1">
      <c r="A55" s="41"/>
      <c r="B55" s="54" t="s">
        <v>438</v>
      </c>
      <c r="C55" s="31">
        <v>220691</v>
      </c>
      <c r="D55" s="31">
        <v>0</v>
      </c>
      <c r="E55" s="31">
        <v>0</v>
      </c>
      <c r="F55" s="31">
        <v>0</v>
      </c>
      <c r="G55" s="31">
        <v>0</v>
      </c>
      <c r="H55" s="31">
        <v>220691</v>
      </c>
      <c r="I55" s="31">
        <v>4053</v>
      </c>
      <c r="J55" s="31">
        <v>0</v>
      </c>
      <c r="K55" s="31">
        <v>0</v>
      </c>
      <c r="L55" s="31">
        <v>4053</v>
      </c>
      <c r="M55" s="31">
        <v>50656</v>
      </c>
      <c r="N55" s="139">
        <v>3.5000000000000001E-3</v>
      </c>
      <c r="O55" s="139">
        <v>0.02</v>
      </c>
      <c r="P55" s="35"/>
      <c r="Q55" s="35"/>
    </row>
    <row r="56" spans="1:17" ht="18.95" customHeight="1">
      <c r="A56" s="41"/>
      <c r="B56" s="54" t="s">
        <v>439</v>
      </c>
      <c r="C56" s="31">
        <v>94816</v>
      </c>
      <c r="D56" s="31">
        <v>0</v>
      </c>
      <c r="E56" s="31">
        <v>0</v>
      </c>
      <c r="F56" s="31">
        <v>0</v>
      </c>
      <c r="G56" s="31">
        <v>0</v>
      </c>
      <c r="H56" s="31">
        <v>94816</v>
      </c>
      <c r="I56" s="31">
        <v>777</v>
      </c>
      <c r="J56" s="31">
        <v>0</v>
      </c>
      <c r="K56" s="31">
        <v>0</v>
      </c>
      <c r="L56" s="31">
        <v>777</v>
      </c>
      <c r="M56" s="31">
        <v>9713</v>
      </c>
      <c r="N56" s="139">
        <v>6.9999999999999999E-4</v>
      </c>
      <c r="O56" s="139">
        <v>2.5000000000000001E-2</v>
      </c>
      <c r="P56" s="35"/>
      <c r="Q56" s="35"/>
    </row>
    <row r="57" spans="1:17" ht="18.95" customHeight="1">
      <c r="A57" s="41"/>
      <c r="B57" s="54" t="s">
        <v>440</v>
      </c>
      <c r="C57" s="31">
        <v>1</v>
      </c>
      <c r="D57" s="31">
        <v>0</v>
      </c>
      <c r="E57" s="31">
        <v>0</v>
      </c>
      <c r="F57" s="31">
        <v>0</v>
      </c>
      <c r="G57" s="31">
        <v>0</v>
      </c>
      <c r="H57" s="31">
        <v>1</v>
      </c>
      <c r="I57" s="31">
        <v>0</v>
      </c>
      <c r="J57" s="31">
        <v>0</v>
      </c>
      <c r="K57" s="31">
        <v>0</v>
      </c>
      <c r="L57" s="31">
        <v>0</v>
      </c>
      <c r="M57" s="31">
        <v>1</v>
      </c>
      <c r="N57" s="139">
        <v>0</v>
      </c>
      <c r="O57" s="139">
        <v>0</v>
      </c>
      <c r="P57" s="35"/>
      <c r="Q57" s="35"/>
    </row>
    <row r="58" spans="1:17" ht="18.95" customHeight="1">
      <c r="A58" s="41"/>
      <c r="B58" s="54" t="s">
        <v>441</v>
      </c>
      <c r="C58" s="31">
        <v>2</v>
      </c>
      <c r="D58" s="31">
        <v>0</v>
      </c>
      <c r="E58" s="31">
        <v>0</v>
      </c>
      <c r="F58" s="31">
        <v>0</v>
      </c>
      <c r="G58" s="31">
        <v>0</v>
      </c>
      <c r="H58" s="31">
        <v>2</v>
      </c>
      <c r="I58" s="31">
        <v>0</v>
      </c>
      <c r="J58" s="31">
        <v>0</v>
      </c>
      <c r="K58" s="31">
        <v>0</v>
      </c>
      <c r="L58" s="31">
        <v>0</v>
      </c>
      <c r="M58" s="31">
        <v>2</v>
      </c>
      <c r="N58" s="139">
        <v>0</v>
      </c>
      <c r="O58" s="139">
        <v>0</v>
      </c>
      <c r="P58" s="35"/>
      <c r="Q58" s="35"/>
    </row>
    <row r="59" spans="1:17" ht="18.95" customHeight="1">
      <c r="A59" s="41"/>
      <c r="B59" s="54" t="s">
        <v>442</v>
      </c>
      <c r="C59" s="31">
        <v>3</v>
      </c>
      <c r="D59" s="31">
        <v>0</v>
      </c>
      <c r="E59" s="31">
        <v>0</v>
      </c>
      <c r="F59" s="31">
        <v>0</v>
      </c>
      <c r="G59" s="31">
        <v>0</v>
      </c>
      <c r="H59" s="31">
        <v>3</v>
      </c>
      <c r="I59" s="31">
        <v>0</v>
      </c>
      <c r="J59" s="31">
        <v>0</v>
      </c>
      <c r="K59" s="31">
        <v>0</v>
      </c>
      <c r="L59" s="31">
        <v>0</v>
      </c>
      <c r="M59" s="31">
        <v>3</v>
      </c>
      <c r="N59" s="139">
        <v>0</v>
      </c>
      <c r="O59" s="139">
        <v>0</v>
      </c>
      <c r="P59" s="35"/>
      <c r="Q59" s="35"/>
    </row>
    <row r="60" spans="1:17" ht="18.95" customHeight="1">
      <c r="A60" s="41"/>
      <c r="B60" s="54" t="s">
        <v>1114</v>
      </c>
      <c r="C60" s="31">
        <v>1</v>
      </c>
      <c r="D60" s="31">
        <v>0</v>
      </c>
      <c r="E60" s="31">
        <v>0</v>
      </c>
      <c r="F60" s="31">
        <v>0</v>
      </c>
      <c r="G60" s="31">
        <v>0</v>
      </c>
      <c r="H60" s="31">
        <v>1</v>
      </c>
      <c r="I60" s="31">
        <v>0</v>
      </c>
      <c r="J60" s="31">
        <v>0</v>
      </c>
      <c r="K60" s="31">
        <v>0</v>
      </c>
      <c r="L60" s="31">
        <v>0</v>
      </c>
      <c r="M60" s="31">
        <v>1</v>
      </c>
      <c r="N60" s="139">
        <v>0</v>
      </c>
      <c r="O60" s="139">
        <v>0</v>
      </c>
      <c r="P60" s="35"/>
      <c r="Q60" s="35"/>
    </row>
    <row r="61" spans="1:17" ht="18.95" customHeight="1">
      <c r="A61" s="41"/>
      <c r="B61" s="54" t="s">
        <v>443</v>
      </c>
      <c r="C61" s="31">
        <v>2</v>
      </c>
      <c r="D61" s="31">
        <v>0</v>
      </c>
      <c r="E61" s="31">
        <v>0</v>
      </c>
      <c r="F61" s="31">
        <v>0</v>
      </c>
      <c r="G61" s="31">
        <v>0</v>
      </c>
      <c r="H61" s="31">
        <v>2</v>
      </c>
      <c r="I61" s="31">
        <v>0</v>
      </c>
      <c r="J61" s="31">
        <v>0</v>
      </c>
      <c r="K61" s="31">
        <v>0</v>
      </c>
      <c r="L61" s="31">
        <v>0</v>
      </c>
      <c r="M61" s="31">
        <v>3</v>
      </c>
      <c r="N61" s="139">
        <v>0</v>
      </c>
      <c r="O61" s="139">
        <v>0</v>
      </c>
      <c r="P61" s="35"/>
      <c r="Q61" s="35"/>
    </row>
    <row r="62" spans="1:17" ht="18.95" customHeight="1">
      <c r="A62" s="41"/>
      <c r="B62" s="54" t="s">
        <v>444</v>
      </c>
      <c r="C62" s="31">
        <v>6</v>
      </c>
      <c r="D62" s="31">
        <v>0</v>
      </c>
      <c r="E62" s="31">
        <v>0</v>
      </c>
      <c r="F62" s="31">
        <v>0</v>
      </c>
      <c r="G62" s="31">
        <v>0</v>
      </c>
      <c r="H62" s="31">
        <v>6</v>
      </c>
      <c r="I62" s="31">
        <v>1</v>
      </c>
      <c r="J62" s="31">
        <v>0</v>
      </c>
      <c r="K62" s="31">
        <v>0</v>
      </c>
      <c r="L62" s="31">
        <v>1</v>
      </c>
      <c r="M62" s="31">
        <v>6</v>
      </c>
      <c r="N62" s="139">
        <v>0</v>
      </c>
      <c r="O62" s="139">
        <v>0</v>
      </c>
      <c r="P62" s="35"/>
      <c r="Q62" s="35"/>
    </row>
    <row r="63" spans="1:17" ht="18.95" customHeight="1">
      <c r="A63" s="41"/>
      <c r="B63" s="54" t="s">
        <v>445</v>
      </c>
      <c r="C63" s="31">
        <v>411</v>
      </c>
      <c r="D63" s="31">
        <v>0</v>
      </c>
      <c r="E63" s="31">
        <v>0</v>
      </c>
      <c r="F63" s="31">
        <v>0</v>
      </c>
      <c r="G63" s="31">
        <v>0</v>
      </c>
      <c r="H63" s="31">
        <v>411</v>
      </c>
      <c r="I63" s="31">
        <v>20</v>
      </c>
      <c r="J63" s="31">
        <v>0</v>
      </c>
      <c r="K63" s="31">
        <v>0</v>
      </c>
      <c r="L63" s="31">
        <v>20</v>
      </c>
      <c r="M63" s="31">
        <v>247</v>
      </c>
      <c r="N63" s="139">
        <v>0</v>
      </c>
      <c r="O63" s="139">
        <v>0</v>
      </c>
      <c r="P63" s="35"/>
      <c r="Q63" s="35"/>
    </row>
    <row r="64" spans="1:17" ht="18.95" customHeight="1">
      <c r="A64" s="41"/>
      <c r="B64" s="54" t="s">
        <v>446</v>
      </c>
      <c r="C64" s="31">
        <v>2</v>
      </c>
      <c r="D64" s="31">
        <v>0</v>
      </c>
      <c r="E64" s="31">
        <v>0</v>
      </c>
      <c r="F64" s="31">
        <v>0</v>
      </c>
      <c r="G64" s="31">
        <v>0</v>
      </c>
      <c r="H64" s="31">
        <v>2</v>
      </c>
      <c r="I64" s="31">
        <v>0</v>
      </c>
      <c r="J64" s="31">
        <v>0</v>
      </c>
      <c r="K64" s="31">
        <v>0</v>
      </c>
      <c r="L64" s="31">
        <v>0</v>
      </c>
      <c r="M64" s="31">
        <v>2</v>
      </c>
      <c r="N64" s="139">
        <v>0</v>
      </c>
      <c r="O64" s="139">
        <v>0</v>
      </c>
      <c r="P64" s="35"/>
      <c r="Q64" s="35"/>
    </row>
    <row r="65" spans="1:17" ht="18.95" customHeight="1">
      <c r="A65" s="41"/>
      <c r="B65" s="54" t="s">
        <v>447</v>
      </c>
      <c r="C65" s="31">
        <v>446</v>
      </c>
      <c r="D65" s="31">
        <v>0</v>
      </c>
      <c r="E65" s="31">
        <v>0</v>
      </c>
      <c r="F65" s="31">
        <v>0</v>
      </c>
      <c r="G65" s="31">
        <v>0</v>
      </c>
      <c r="H65" s="31">
        <v>446</v>
      </c>
      <c r="I65" s="31">
        <v>6</v>
      </c>
      <c r="J65" s="31">
        <v>0</v>
      </c>
      <c r="K65" s="31">
        <v>0</v>
      </c>
      <c r="L65" s="31">
        <v>6</v>
      </c>
      <c r="M65" s="31">
        <v>76</v>
      </c>
      <c r="N65" s="139">
        <v>0</v>
      </c>
      <c r="O65" s="139">
        <v>0</v>
      </c>
      <c r="P65" s="35"/>
      <c r="Q65" s="35"/>
    </row>
    <row r="66" spans="1:17" ht="18.95" customHeight="1">
      <c r="A66" s="41"/>
      <c r="B66" s="54" t="s">
        <v>448</v>
      </c>
      <c r="C66" s="31">
        <v>8</v>
      </c>
      <c r="D66" s="31">
        <v>0</v>
      </c>
      <c r="E66" s="31">
        <v>0</v>
      </c>
      <c r="F66" s="31">
        <v>0</v>
      </c>
      <c r="G66" s="31">
        <v>0</v>
      </c>
      <c r="H66" s="31">
        <v>8</v>
      </c>
      <c r="I66" s="31">
        <v>1</v>
      </c>
      <c r="J66" s="31">
        <v>0</v>
      </c>
      <c r="K66" s="31">
        <v>0</v>
      </c>
      <c r="L66" s="31">
        <v>1</v>
      </c>
      <c r="M66" s="31">
        <v>8</v>
      </c>
      <c r="N66" s="139">
        <v>0</v>
      </c>
      <c r="O66" s="139">
        <v>0.01</v>
      </c>
      <c r="P66" s="35"/>
      <c r="Q66" s="35"/>
    </row>
    <row r="67" spans="1:17" ht="18.95" customHeight="1">
      <c r="A67" s="41"/>
      <c r="B67" s="54" t="s">
        <v>449</v>
      </c>
      <c r="C67" s="31">
        <v>0</v>
      </c>
      <c r="D67" s="31">
        <v>0</v>
      </c>
      <c r="E67" s="31">
        <v>0</v>
      </c>
      <c r="F67" s="31">
        <v>0</v>
      </c>
      <c r="G67" s="31">
        <v>0</v>
      </c>
      <c r="H67" s="31">
        <v>0</v>
      </c>
      <c r="I67" s="31">
        <v>0</v>
      </c>
      <c r="J67" s="31">
        <v>0</v>
      </c>
      <c r="K67" s="31">
        <v>0</v>
      </c>
      <c r="L67" s="31">
        <v>0</v>
      </c>
      <c r="M67" s="31">
        <v>1</v>
      </c>
      <c r="N67" s="139">
        <v>0</v>
      </c>
      <c r="O67" s="139">
        <v>0</v>
      </c>
      <c r="P67" s="35"/>
      <c r="Q67" s="35"/>
    </row>
    <row r="68" spans="1:17" ht="18.95" customHeight="1">
      <c r="A68" s="41"/>
      <c r="B68" s="54" t="s">
        <v>450</v>
      </c>
      <c r="C68" s="31">
        <v>0</v>
      </c>
      <c r="D68" s="31">
        <v>0</v>
      </c>
      <c r="E68" s="31">
        <v>0</v>
      </c>
      <c r="F68" s="31">
        <v>0</v>
      </c>
      <c r="G68" s="31">
        <v>0</v>
      </c>
      <c r="H68" s="31">
        <v>0</v>
      </c>
      <c r="I68" s="31">
        <v>0</v>
      </c>
      <c r="J68" s="31">
        <v>0</v>
      </c>
      <c r="K68" s="31">
        <v>0</v>
      </c>
      <c r="L68" s="31">
        <v>0</v>
      </c>
      <c r="M68" s="31">
        <v>0</v>
      </c>
      <c r="N68" s="139">
        <v>0</v>
      </c>
      <c r="O68" s="139">
        <v>0</v>
      </c>
      <c r="P68" s="35"/>
      <c r="Q68" s="35"/>
    </row>
    <row r="69" spans="1:17" ht="18.95" customHeight="1">
      <c r="A69" s="41"/>
      <c r="B69" s="54" t="s">
        <v>451</v>
      </c>
      <c r="C69" s="31">
        <v>22720</v>
      </c>
      <c r="D69" s="31">
        <v>0</v>
      </c>
      <c r="E69" s="31">
        <v>0</v>
      </c>
      <c r="F69" s="31">
        <v>0</v>
      </c>
      <c r="G69" s="31">
        <v>0</v>
      </c>
      <c r="H69" s="31">
        <v>22720</v>
      </c>
      <c r="I69" s="31">
        <v>189</v>
      </c>
      <c r="J69" s="31">
        <v>0</v>
      </c>
      <c r="K69" s="31">
        <v>0</v>
      </c>
      <c r="L69" s="31">
        <v>189</v>
      </c>
      <c r="M69" s="31">
        <v>2365</v>
      </c>
      <c r="N69" s="139">
        <v>2.0000000000000001E-4</v>
      </c>
      <c r="O69" s="139">
        <v>0.02</v>
      </c>
      <c r="P69" s="35"/>
      <c r="Q69" s="35"/>
    </row>
    <row r="70" spans="1:17" ht="18.95" customHeight="1">
      <c r="A70" s="41"/>
      <c r="B70" s="54" t="s">
        <v>452</v>
      </c>
      <c r="C70" s="31">
        <v>337</v>
      </c>
      <c r="D70" s="31">
        <v>0</v>
      </c>
      <c r="E70" s="31">
        <v>0</v>
      </c>
      <c r="F70" s="31">
        <v>0</v>
      </c>
      <c r="G70" s="31">
        <v>0</v>
      </c>
      <c r="H70" s="31">
        <v>337</v>
      </c>
      <c r="I70" s="31">
        <v>15</v>
      </c>
      <c r="J70" s="31">
        <v>0</v>
      </c>
      <c r="K70" s="31">
        <v>0</v>
      </c>
      <c r="L70" s="31">
        <v>15</v>
      </c>
      <c r="M70" s="31">
        <v>194</v>
      </c>
      <c r="N70" s="139">
        <v>0</v>
      </c>
      <c r="O70" s="139">
        <v>0</v>
      </c>
      <c r="P70" s="35"/>
      <c r="Q70" s="35"/>
    </row>
    <row r="71" spans="1:17" ht="18.95" customHeight="1">
      <c r="A71" s="41"/>
      <c r="B71" s="54" t="s">
        <v>453</v>
      </c>
      <c r="C71" s="31">
        <v>5426</v>
      </c>
      <c r="D71" s="31">
        <v>0</v>
      </c>
      <c r="E71" s="31">
        <v>0</v>
      </c>
      <c r="F71" s="31">
        <v>0</v>
      </c>
      <c r="G71" s="31">
        <v>0</v>
      </c>
      <c r="H71" s="31">
        <v>5426</v>
      </c>
      <c r="I71" s="31">
        <v>261</v>
      </c>
      <c r="J71" s="31">
        <v>0</v>
      </c>
      <c r="K71" s="31">
        <v>0</v>
      </c>
      <c r="L71" s="31">
        <v>261</v>
      </c>
      <c r="M71" s="31">
        <v>3261</v>
      </c>
      <c r="N71" s="139">
        <v>2.0000000000000001E-4</v>
      </c>
      <c r="O71" s="139">
        <v>0.01</v>
      </c>
      <c r="P71" s="35"/>
      <c r="Q71" s="35"/>
    </row>
    <row r="72" spans="1:17" ht="18.95" customHeight="1">
      <c r="A72" s="41"/>
      <c r="B72" s="54" t="s">
        <v>454</v>
      </c>
      <c r="C72" s="31">
        <v>73048</v>
      </c>
      <c r="D72" s="31">
        <v>0</v>
      </c>
      <c r="E72" s="31">
        <v>0</v>
      </c>
      <c r="F72" s="31">
        <v>0</v>
      </c>
      <c r="G72" s="31">
        <v>0</v>
      </c>
      <c r="H72" s="31">
        <v>73048</v>
      </c>
      <c r="I72" s="31">
        <v>648</v>
      </c>
      <c r="J72" s="31">
        <v>0</v>
      </c>
      <c r="K72" s="31">
        <v>0</v>
      </c>
      <c r="L72" s="31">
        <v>648</v>
      </c>
      <c r="M72" s="31">
        <v>8099</v>
      </c>
      <c r="N72" s="139">
        <v>5.9999999999999995E-4</v>
      </c>
      <c r="O72" s="139">
        <v>1.4999999999999999E-2</v>
      </c>
      <c r="P72" s="35"/>
      <c r="Q72" s="35"/>
    </row>
    <row r="73" spans="1:17" ht="18.95" customHeight="1">
      <c r="A73" s="41"/>
      <c r="B73" s="54" t="s">
        <v>455</v>
      </c>
      <c r="C73" s="31">
        <v>211</v>
      </c>
      <c r="D73" s="31">
        <v>0</v>
      </c>
      <c r="E73" s="31">
        <v>0</v>
      </c>
      <c r="F73" s="31">
        <v>0</v>
      </c>
      <c r="G73" s="31">
        <v>0</v>
      </c>
      <c r="H73" s="31">
        <v>211</v>
      </c>
      <c r="I73" s="31">
        <v>6</v>
      </c>
      <c r="J73" s="31">
        <v>0</v>
      </c>
      <c r="K73" s="31">
        <v>0</v>
      </c>
      <c r="L73" s="31">
        <v>6</v>
      </c>
      <c r="M73" s="31">
        <v>73</v>
      </c>
      <c r="N73" s="139">
        <v>0</v>
      </c>
      <c r="O73" s="139">
        <v>0</v>
      </c>
      <c r="P73" s="35"/>
      <c r="Q73" s="35"/>
    </row>
    <row r="74" spans="1:17" ht="18.95" customHeight="1">
      <c r="A74" s="41"/>
      <c r="B74" s="54" t="s">
        <v>456</v>
      </c>
      <c r="C74" s="31">
        <v>4</v>
      </c>
      <c r="D74" s="31">
        <v>0</v>
      </c>
      <c r="E74" s="31">
        <v>0</v>
      </c>
      <c r="F74" s="31">
        <v>0</v>
      </c>
      <c r="G74" s="31">
        <v>0</v>
      </c>
      <c r="H74" s="31">
        <v>4</v>
      </c>
      <c r="I74" s="31">
        <v>0</v>
      </c>
      <c r="J74" s="31">
        <v>0</v>
      </c>
      <c r="K74" s="31">
        <v>0</v>
      </c>
      <c r="L74" s="31">
        <v>0</v>
      </c>
      <c r="M74" s="31">
        <v>5</v>
      </c>
      <c r="N74" s="139">
        <v>0</v>
      </c>
      <c r="O74" s="139">
        <v>0</v>
      </c>
      <c r="P74" s="35"/>
      <c r="Q74" s="35"/>
    </row>
    <row r="75" spans="1:17" ht="18.95" customHeight="1">
      <c r="A75" s="41"/>
      <c r="B75" s="54" t="s">
        <v>1374</v>
      </c>
      <c r="C75" s="31">
        <v>0</v>
      </c>
      <c r="D75" s="31">
        <v>0</v>
      </c>
      <c r="E75" s="31">
        <v>0</v>
      </c>
      <c r="F75" s="31">
        <v>0</v>
      </c>
      <c r="G75" s="31">
        <v>0</v>
      </c>
      <c r="H75" s="31">
        <v>0</v>
      </c>
      <c r="I75" s="31">
        <v>0</v>
      </c>
      <c r="J75" s="31">
        <v>0</v>
      </c>
      <c r="K75" s="31">
        <v>0</v>
      </c>
      <c r="L75" s="31">
        <v>0</v>
      </c>
      <c r="M75" s="31">
        <v>0</v>
      </c>
      <c r="N75" s="139">
        <v>0</v>
      </c>
      <c r="O75" s="139">
        <v>0</v>
      </c>
      <c r="P75" s="35"/>
      <c r="Q75" s="35"/>
    </row>
    <row r="76" spans="1:17" ht="18.95" customHeight="1">
      <c r="A76" s="41"/>
      <c r="B76" s="54" t="s">
        <v>457</v>
      </c>
      <c r="C76" s="31">
        <v>0</v>
      </c>
      <c r="D76" s="31">
        <v>0</v>
      </c>
      <c r="E76" s="31">
        <v>0</v>
      </c>
      <c r="F76" s="31">
        <v>0</v>
      </c>
      <c r="G76" s="31">
        <v>0</v>
      </c>
      <c r="H76" s="31">
        <v>0</v>
      </c>
      <c r="I76" s="31">
        <v>0</v>
      </c>
      <c r="J76" s="31">
        <v>0</v>
      </c>
      <c r="K76" s="31">
        <v>0</v>
      </c>
      <c r="L76" s="31">
        <v>0</v>
      </c>
      <c r="M76" s="31">
        <v>0</v>
      </c>
      <c r="N76" s="139">
        <v>0</v>
      </c>
      <c r="O76" s="139">
        <v>0</v>
      </c>
      <c r="P76" s="35"/>
      <c r="Q76" s="35"/>
    </row>
    <row r="77" spans="1:17" ht="18.95" customHeight="1">
      <c r="A77" s="41"/>
      <c r="B77" s="54" t="s">
        <v>458</v>
      </c>
      <c r="C77" s="31">
        <v>9124</v>
      </c>
      <c r="D77" s="31">
        <v>0</v>
      </c>
      <c r="E77" s="31">
        <v>0</v>
      </c>
      <c r="F77" s="31">
        <v>0</v>
      </c>
      <c r="G77" s="31">
        <v>0</v>
      </c>
      <c r="H77" s="31">
        <v>9124</v>
      </c>
      <c r="I77" s="31">
        <v>301</v>
      </c>
      <c r="J77" s="31">
        <v>0</v>
      </c>
      <c r="K77" s="31">
        <v>0</v>
      </c>
      <c r="L77" s="31">
        <v>301</v>
      </c>
      <c r="M77" s="31">
        <v>3757</v>
      </c>
      <c r="N77" s="139">
        <v>2.9999999999999997E-4</v>
      </c>
      <c r="O77" s="139">
        <v>0</v>
      </c>
      <c r="P77" s="35"/>
      <c r="Q77" s="35"/>
    </row>
    <row r="78" spans="1:17" ht="18.95" customHeight="1">
      <c r="A78" s="41"/>
      <c r="B78" s="54" t="s">
        <v>459</v>
      </c>
      <c r="C78" s="31">
        <v>593</v>
      </c>
      <c r="D78" s="31">
        <v>0</v>
      </c>
      <c r="E78" s="31">
        <v>0</v>
      </c>
      <c r="F78" s="31">
        <v>0</v>
      </c>
      <c r="G78" s="31">
        <v>0</v>
      </c>
      <c r="H78" s="31">
        <v>593</v>
      </c>
      <c r="I78" s="31">
        <v>22</v>
      </c>
      <c r="J78" s="31">
        <v>0</v>
      </c>
      <c r="K78" s="31">
        <v>0</v>
      </c>
      <c r="L78" s="31">
        <v>22</v>
      </c>
      <c r="M78" s="31">
        <v>279</v>
      </c>
      <c r="N78" s="139">
        <v>0</v>
      </c>
      <c r="O78" s="139">
        <v>0</v>
      </c>
      <c r="P78" s="35"/>
      <c r="Q78" s="35"/>
    </row>
    <row r="79" spans="1:17" ht="18.95" customHeight="1">
      <c r="A79" s="41"/>
      <c r="B79" s="54" t="s">
        <v>460</v>
      </c>
      <c r="C79" s="31">
        <v>457</v>
      </c>
      <c r="D79" s="31">
        <v>0</v>
      </c>
      <c r="E79" s="31">
        <v>0</v>
      </c>
      <c r="F79" s="31">
        <v>0</v>
      </c>
      <c r="G79" s="31">
        <v>0</v>
      </c>
      <c r="H79" s="31">
        <v>457</v>
      </c>
      <c r="I79" s="31">
        <v>14</v>
      </c>
      <c r="J79" s="31">
        <v>0</v>
      </c>
      <c r="K79" s="31">
        <v>0</v>
      </c>
      <c r="L79" s="31">
        <v>14</v>
      </c>
      <c r="M79" s="31">
        <v>175</v>
      </c>
      <c r="N79" s="139">
        <v>0</v>
      </c>
      <c r="O79" s="139">
        <v>0</v>
      </c>
      <c r="P79" s="35"/>
      <c r="Q79" s="35"/>
    </row>
    <row r="80" spans="1:17" ht="18.95" customHeight="1">
      <c r="A80" s="41"/>
      <c r="B80" s="54" t="s">
        <v>1375</v>
      </c>
      <c r="C80" s="31">
        <v>239</v>
      </c>
      <c r="D80" s="31">
        <v>0</v>
      </c>
      <c r="E80" s="31">
        <v>0</v>
      </c>
      <c r="F80" s="31">
        <v>0</v>
      </c>
      <c r="G80" s="31">
        <v>0</v>
      </c>
      <c r="H80" s="31">
        <v>239</v>
      </c>
      <c r="I80" s="31">
        <v>12</v>
      </c>
      <c r="J80" s="31">
        <v>0</v>
      </c>
      <c r="K80" s="31">
        <v>0</v>
      </c>
      <c r="L80" s="31">
        <v>12</v>
      </c>
      <c r="M80" s="31">
        <v>153</v>
      </c>
      <c r="N80" s="139">
        <v>0</v>
      </c>
      <c r="O80" s="139">
        <v>0</v>
      </c>
      <c r="P80" s="35"/>
      <c r="Q80" s="35"/>
    </row>
    <row r="81" spans="1:17" ht="27.6" customHeight="1">
      <c r="A81" s="41"/>
      <c r="B81" s="54"/>
      <c r="C81" s="31"/>
      <c r="D81" s="31"/>
      <c r="E81" s="31"/>
      <c r="F81" s="31"/>
      <c r="G81" s="31"/>
      <c r="H81" s="31"/>
      <c r="I81" s="31"/>
      <c r="J81" s="31"/>
      <c r="K81" s="31"/>
      <c r="L81" s="31"/>
      <c r="M81" s="31"/>
      <c r="N81" s="139"/>
      <c r="O81" s="139"/>
      <c r="P81" s="35"/>
      <c r="Q81" s="35"/>
    </row>
    <row r="82" spans="1:17" ht="18.95" customHeight="1">
      <c r="A82" s="41"/>
      <c r="B82" s="54" t="s">
        <v>54</v>
      </c>
      <c r="C82" s="31">
        <v>27216100</v>
      </c>
      <c r="D82" s="31">
        <v>0</v>
      </c>
      <c r="E82" s="31">
        <v>1494</v>
      </c>
      <c r="F82" s="31">
        <v>0</v>
      </c>
      <c r="G82" s="31">
        <v>0</v>
      </c>
      <c r="H82" s="31">
        <v>27217594</v>
      </c>
      <c r="I82" s="31">
        <v>1155240</v>
      </c>
      <c r="J82" s="31">
        <v>54</v>
      </c>
      <c r="K82" s="31">
        <v>0</v>
      </c>
      <c r="L82" s="31">
        <v>1155294</v>
      </c>
      <c r="M82" s="31">
        <v>14441177</v>
      </c>
      <c r="N82" s="139">
        <v>0.99999999999999989</v>
      </c>
      <c r="O82" s="139"/>
      <c r="P82" s="35"/>
      <c r="Q82" s="35"/>
    </row>
    <row r="83" spans="1:17">
      <c r="C83" s="35"/>
      <c r="D83" s="35"/>
      <c r="E83" s="35"/>
      <c r="F83" s="35"/>
      <c r="G83" s="35"/>
      <c r="H83" s="35"/>
      <c r="I83" s="35"/>
      <c r="J83" s="35"/>
      <c r="K83" s="35"/>
      <c r="L83" s="35"/>
      <c r="M83" s="35"/>
      <c r="N83" s="35"/>
      <c r="O83" s="35"/>
      <c r="P83" s="35"/>
      <c r="Q83" s="35"/>
    </row>
    <row r="84" spans="1:17">
      <c r="C84" s="35"/>
      <c r="D84" s="35"/>
      <c r="E84" s="35"/>
      <c r="F84" s="35"/>
      <c r="G84" s="35"/>
      <c r="H84" s="35"/>
      <c r="I84" s="35"/>
      <c r="J84" s="35"/>
      <c r="K84" s="35"/>
      <c r="L84" s="35"/>
      <c r="M84" s="35"/>
      <c r="N84" s="35"/>
      <c r="O84" s="35"/>
      <c r="P84" s="35"/>
      <c r="Q84" s="35"/>
    </row>
    <row r="85" spans="1:17">
      <c r="C85" s="35"/>
      <c r="D85" s="35"/>
      <c r="E85" s="35"/>
      <c r="F85" s="35"/>
      <c r="G85" s="35"/>
      <c r="H85" s="35"/>
      <c r="I85" s="35"/>
      <c r="J85" s="35"/>
      <c r="K85" s="35"/>
      <c r="L85" s="35"/>
      <c r="M85" s="35"/>
      <c r="N85" s="35"/>
      <c r="O85" s="35"/>
      <c r="P85" s="35"/>
      <c r="Q85" s="35"/>
    </row>
    <row r="86" spans="1:17">
      <c r="C86" s="35"/>
      <c r="D86" s="35"/>
      <c r="E86" s="35"/>
      <c r="F86" s="35"/>
      <c r="G86" s="35"/>
      <c r="H86" s="35"/>
      <c r="I86" s="35"/>
      <c r="J86" s="35"/>
      <c r="K86" s="35"/>
      <c r="L86" s="35"/>
      <c r="M86" s="35"/>
      <c r="N86" s="35"/>
      <c r="O86" s="35"/>
      <c r="P86" s="35"/>
      <c r="Q86" s="35"/>
    </row>
    <row r="87" spans="1:17">
      <c r="C87" s="35"/>
      <c r="D87" s="35"/>
      <c r="E87" s="35"/>
      <c r="F87" s="35"/>
      <c r="G87" s="35"/>
      <c r="H87" s="35"/>
      <c r="I87" s="35"/>
      <c r="J87" s="35"/>
      <c r="K87" s="35"/>
      <c r="L87" s="35"/>
      <c r="M87" s="35"/>
      <c r="N87" s="35"/>
      <c r="O87" s="35"/>
      <c r="P87" s="35"/>
      <c r="Q87" s="35"/>
    </row>
    <row r="88" spans="1:17">
      <c r="C88" s="35"/>
      <c r="D88" s="35"/>
      <c r="E88" s="35"/>
      <c r="F88" s="35"/>
      <c r="G88" s="35"/>
      <c r="H88" s="35"/>
      <c r="I88" s="35"/>
      <c r="J88" s="35"/>
      <c r="K88" s="35"/>
      <c r="L88" s="35"/>
      <c r="M88" s="35"/>
      <c r="N88" s="35"/>
      <c r="O88" s="35"/>
      <c r="P88" s="35"/>
      <c r="Q88" s="35"/>
    </row>
    <row r="89" spans="1:17">
      <c r="C89" s="35"/>
      <c r="D89" s="35"/>
      <c r="E89" s="35"/>
      <c r="F89" s="35"/>
      <c r="G89" s="35"/>
      <c r="H89" s="35"/>
      <c r="I89" s="35"/>
      <c r="J89" s="35"/>
      <c r="K89" s="35"/>
      <c r="L89" s="35"/>
      <c r="M89" s="35"/>
      <c r="N89" s="35"/>
      <c r="O89" s="35"/>
      <c r="P89" s="35"/>
      <c r="Q89" s="35"/>
    </row>
  </sheetData>
  <mergeCells count="9">
    <mergeCell ref="N4:N5"/>
    <mergeCell ref="O4:O5"/>
    <mergeCell ref="A5:B5"/>
    <mergeCell ref="C4:D4"/>
    <mergeCell ref="E4:F4"/>
    <mergeCell ref="G4:G5"/>
    <mergeCell ref="H4:H5"/>
    <mergeCell ref="I4:L4"/>
    <mergeCell ref="M4:M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C0E14-B2DA-4AB2-909A-E9918861F200}">
  <dimension ref="A1:C6"/>
  <sheetViews>
    <sheetView showGridLines="0" workbookViewId="0">
      <selection activeCell="C54" sqref="C54"/>
    </sheetView>
  </sheetViews>
  <sheetFormatPr baseColWidth="10" defaultColWidth="9.140625" defaultRowHeight="15"/>
  <cols>
    <col min="1" max="1" width="11" customWidth="1"/>
    <col min="2" max="2" width="65.5703125" customWidth="1"/>
    <col min="3" max="3" width="21.85546875" customWidth="1"/>
  </cols>
  <sheetData>
    <row r="1" spans="1:3" ht="39.950000000000003" customHeight="1">
      <c r="A1" s="37" t="s">
        <v>463</v>
      </c>
      <c r="B1" s="37"/>
      <c r="C1" s="47"/>
    </row>
    <row r="2" spans="1:3" ht="18.95" customHeight="1">
      <c r="A2" t="s">
        <v>0</v>
      </c>
    </row>
    <row r="3" spans="1:3" ht="18.95" customHeight="1">
      <c r="A3" s="702"/>
      <c r="B3" s="703"/>
      <c r="C3" s="30" t="s">
        <v>3</v>
      </c>
    </row>
    <row r="4" spans="1:3" ht="18.95" customHeight="1">
      <c r="A4" s="30" t="s">
        <v>6</v>
      </c>
      <c r="B4" s="33" t="s">
        <v>101</v>
      </c>
      <c r="C4" s="32">
        <v>16026362</v>
      </c>
    </row>
    <row r="5" spans="1:3" ht="18.95" customHeight="1">
      <c r="A5" s="30" t="s">
        <v>8</v>
      </c>
      <c r="B5" s="33" t="s">
        <v>464</v>
      </c>
      <c r="C5" s="34">
        <v>5.0000000000000001E-4</v>
      </c>
    </row>
    <row r="6" spans="1:3" ht="18.95" customHeight="1">
      <c r="A6" s="30" t="s">
        <v>10</v>
      </c>
      <c r="B6" s="33" t="s">
        <v>465</v>
      </c>
      <c r="C6" s="32">
        <v>7845</v>
      </c>
    </row>
  </sheetData>
  <mergeCells count="1">
    <mergeCell ref="A3: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F9E12-23D2-4D8B-A191-40476FC96B36}">
  <dimension ref="A1:C19"/>
  <sheetViews>
    <sheetView showGridLines="0" workbookViewId="0">
      <selection activeCell="C54" sqref="C54"/>
    </sheetView>
  </sheetViews>
  <sheetFormatPr baseColWidth="10" defaultColWidth="9.140625" defaultRowHeight="15"/>
  <cols>
    <col min="1" max="1" width="11" customWidth="1"/>
    <col min="2" max="2" width="65.5703125" customWidth="1"/>
    <col min="3" max="3" width="21.85546875" customWidth="1"/>
  </cols>
  <sheetData>
    <row r="1" spans="1:3" ht="39.950000000000003" customHeight="1">
      <c r="A1" s="37" t="s">
        <v>467</v>
      </c>
      <c r="B1" s="37"/>
      <c r="C1" s="47"/>
    </row>
    <row r="2" spans="1:3" ht="20.100000000000001" customHeight="1">
      <c r="A2" t="s">
        <v>0</v>
      </c>
      <c r="B2" s="55"/>
      <c r="C2" s="56"/>
    </row>
    <row r="3" spans="1:3" ht="20.100000000000001" customHeight="1">
      <c r="A3" s="38"/>
      <c r="B3" s="39"/>
      <c r="C3" s="40" t="s">
        <v>3</v>
      </c>
    </row>
    <row r="4" spans="1:3" ht="39.950000000000003" customHeight="1">
      <c r="A4" s="57"/>
      <c r="B4" s="58"/>
      <c r="C4" s="40" t="s">
        <v>468</v>
      </c>
    </row>
    <row r="5" spans="1:3" ht="20.100000000000001" customHeight="1">
      <c r="A5" s="30" t="s">
        <v>6</v>
      </c>
      <c r="B5" s="33" t="s">
        <v>469</v>
      </c>
      <c r="C5" s="31">
        <v>32597000</v>
      </c>
    </row>
    <row r="6" spans="1:3" ht="39.950000000000003" customHeight="1">
      <c r="A6" s="30" t="s">
        <v>8</v>
      </c>
      <c r="B6" s="33" t="s">
        <v>470</v>
      </c>
      <c r="C6" s="31">
        <v>0</v>
      </c>
    </row>
    <row r="7" spans="1:3" ht="39.950000000000003" customHeight="1">
      <c r="A7" s="30" t="s">
        <v>10</v>
      </c>
      <c r="B7" s="33" t="s">
        <v>471</v>
      </c>
      <c r="C7" s="31">
        <v>0</v>
      </c>
    </row>
    <row r="8" spans="1:3" ht="39.950000000000003" customHeight="1">
      <c r="A8" s="30" t="s">
        <v>11</v>
      </c>
      <c r="B8" s="33" t="s">
        <v>472</v>
      </c>
      <c r="C8" s="31">
        <v>0</v>
      </c>
    </row>
    <row r="9" spans="1:3" ht="60" customHeight="1">
      <c r="A9" s="30" t="s">
        <v>13</v>
      </c>
      <c r="B9" s="33" t="s">
        <v>473</v>
      </c>
      <c r="C9" s="31">
        <v>-579</v>
      </c>
    </row>
    <row r="10" spans="1:3" ht="39.950000000000003" customHeight="1">
      <c r="A10" s="30" t="s">
        <v>14</v>
      </c>
      <c r="B10" s="33" t="s">
        <v>474</v>
      </c>
      <c r="C10" s="31">
        <v>0</v>
      </c>
    </row>
    <row r="11" spans="1:3" ht="20.100000000000001" customHeight="1">
      <c r="A11" s="30" t="s">
        <v>16</v>
      </c>
      <c r="B11" s="33" t="s">
        <v>475</v>
      </c>
      <c r="C11" s="31">
        <v>0</v>
      </c>
    </row>
    <row r="12" spans="1:3" ht="20.100000000000001" customHeight="1">
      <c r="A12" s="30" t="s">
        <v>17</v>
      </c>
      <c r="B12" s="33" t="s">
        <v>476</v>
      </c>
      <c r="C12" s="31">
        <v>-129308</v>
      </c>
    </row>
    <row r="13" spans="1:3" ht="20.100000000000001" customHeight="1">
      <c r="A13" s="30" t="s">
        <v>20</v>
      </c>
      <c r="B13" s="33" t="s">
        <v>477</v>
      </c>
      <c r="C13" s="31">
        <v>1371</v>
      </c>
    </row>
    <row r="14" spans="1:3" ht="39.950000000000003" customHeight="1">
      <c r="A14" s="30" t="s">
        <v>22</v>
      </c>
      <c r="B14" s="33" t="s">
        <v>478</v>
      </c>
      <c r="C14" s="31">
        <v>1350416</v>
      </c>
    </row>
    <row r="15" spans="1:3" ht="39.950000000000003" customHeight="1">
      <c r="A15" s="30" t="s">
        <v>24</v>
      </c>
      <c r="B15" s="33" t="s">
        <v>479</v>
      </c>
      <c r="C15" s="31">
        <v>0</v>
      </c>
    </row>
    <row r="16" spans="1:3" ht="60" customHeight="1">
      <c r="A16" s="30" t="s">
        <v>480</v>
      </c>
      <c r="B16" s="33" t="s">
        <v>481</v>
      </c>
      <c r="C16" s="31">
        <v>0</v>
      </c>
    </row>
    <row r="17" spans="1:3" ht="60" customHeight="1">
      <c r="A17" s="30" t="s">
        <v>482</v>
      </c>
      <c r="B17" s="33" t="s">
        <v>483</v>
      </c>
      <c r="C17" s="31">
        <v>0</v>
      </c>
    </row>
    <row r="18" spans="1:3" ht="20.100000000000001" customHeight="1">
      <c r="A18" s="30" t="s">
        <v>25</v>
      </c>
      <c r="B18" s="33" t="s">
        <v>484</v>
      </c>
      <c r="C18" s="31">
        <v>-617425</v>
      </c>
    </row>
    <row r="19" spans="1:3" ht="20.100000000000001" customHeight="1">
      <c r="A19" s="30" t="s">
        <v>26</v>
      </c>
      <c r="B19" s="59" t="s">
        <v>122</v>
      </c>
      <c r="C19" s="31">
        <v>33201476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34</vt:i4>
      </vt:variant>
      <vt:variant>
        <vt:lpstr>Benannte Bereiche</vt:lpstr>
      </vt:variant>
      <vt:variant>
        <vt:i4>11</vt:i4>
      </vt:variant>
    </vt:vector>
  </HeadingPairs>
  <TitlesOfParts>
    <vt:vector size="45" baseType="lpstr">
      <vt:lpstr>Index</vt:lpstr>
      <vt:lpstr>OV1</vt:lpstr>
      <vt:lpstr>KM1</vt:lpstr>
      <vt:lpstr>KM2</vt:lpstr>
      <vt:lpstr>EU CC1</vt:lpstr>
      <vt:lpstr>EU CC2</vt:lpstr>
      <vt:lpstr>CCyB1</vt:lpstr>
      <vt:lpstr>CCyB2</vt:lpstr>
      <vt:lpstr>LR1</vt:lpstr>
      <vt:lpstr>LR2</vt:lpstr>
      <vt:lpstr>LR3</vt:lpstr>
      <vt:lpstr>LIQ1</vt:lpstr>
      <vt:lpstr>LIQB</vt:lpstr>
      <vt:lpstr>LIQ2</vt:lpstr>
      <vt:lpstr>CR1</vt:lpstr>
      <vt:lpstr>CR1-A</vt:lpstr>
      <vt:lpstr>CR2</vt:lpstr>
      <vt:lpstr>CR3</vt:lpstr>
      <vt:lpstr>CR4</vt:lpstr>
      <vt:lpstr>CR5</vt:lpstr>
      <vt:lpstr>CQ1</vt:lpstr>
      <vt:lpstr>CQ5</vt:lpstr>
      <vt:lpstr>CQ7</vt:lpstr>
      <vt:lpstr>CCR1</vt:lpstr>
      <vt:lpstr>CCR3</vt:lpstr>
      <vt:lpstr>CCR5</vt:lpstr>
      <vt:lpstr>CCR8</vt:lpstr>
      <vt:lpstr>MR1</vt:lpstr>
      <vt:lpstr>ESG 01</vt:lpstr>
      <vt:lpstr>ESG 02</vt:lpstr>
      <vt:lpstr>ESG 03</vt:lpstr>
      <vt:lpstr>ESG 04</vt:lpstr>
      <vt:lpstr>ESG 05</vt:lpstr>
      <vt:lpstr>IRRBB1</vt:lpstr>
      <vt:lpstr>LIQB!_Hlk101365786</vt:lpstr>
      <vt:lpstr>LIQB!_Hlk101452838</vt:lpstr>
      <vt:lpstr>LIQB!_Hlk164256933</vt:lpstr>
      <vt:lpstr>LIQB!_Hlk164257177</vt:lpstr>
      <vt:lpstr>LIQB!_Hlk164258201</vt:lpstr>
      <vt:lpstr>LIQB!_Hlk164264255</vt:lpstr>
      <vt:lpstr>LIQB!_Hlk164266386</vt:lpstr>
      <vt:lpstr>LIQB!_Hlk169775093</vt:lpstr>
      <vt:lpstr>LIQB!_Hlk193398930</vt:lpstr>
      <vt:lpstr>LIQB!_Hlk210794323</vt:lpstr>
      <vt:lpstr>LIQB!OLE_LINK1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Christian Mädl</dc:creator>
  <cp:lastModifiedBy>STAUDINGER Julian</cp:lastModifiedBy>
  <cp:lastPrinted>2022-10-03T08:33:53Z</cp:lastPrinted>
  <dcterms:created xsi:type="dcterms:W3CDTF">2021-12-10T17:09:37Z</dcterms:created>
  <dcterms:modified xsi:type="dcterms:W3CDTF">2026-07-08T16:26:25Z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72cf053-8ff5-4e35-94b2-9eec8210f021_Enabled">
    <vt:lpwstr>true</vt:lpwstr>
  </property>
  <property fmtid="{D5CDD505-2E9C-101B-9397-08002B2CF9AE}" pid="3" name="MSIP_Label_472cf053-8ff5-4e35-94b2-9eec8210f021_SetDate">
    <vt:lpwstr>2024-09-16T13:00:44Z</vt:lpwstr>
  </property>
  <property fmtid="{D5CDD505-2E9C-101B-9397-08002B2CF9AE}" pid="4" name="MSIP_Label_472cf053-8ff5-4e35-94b2-9eec8210f021_Method">
    <vt:lpwstr>Privileged</vt:lpwstr>
  </property>
  <property fmtid="{D5CDD505-2E9C-101B-9397-08002B2CF9AE}" pid="5" name="MSIP_Label_472cf053-8ff5-4e35-94b2-9eec8210f021_Name">
    <vt:lpwstr>internal_full_control</vt:lpwstr>
  </property>
  <property fmtid="{D5CDD505-2E9C-101B-9397-08002B2CF9AE}" pid="6" name="MSIP_Label_472cf053-8ff5-4e35-94b2-9eec8210f021_SiteId">
    <vt:lpwstr>d9dd3c30-320e-497f-94c0-6eabe66a92c6</vt:lpwstr>
  </property>
  <property fmtid="{D5CDD505-2E9C-101B-9397-08002B2CF9AE}" pid="7" name="MSIP_Label_472cf053-8ff5-4e35-94b2-9eec8210f021_ActionId">
    <vt:lpwstr>df3fe495-255d-44d5-8f6a-0c17b79f5896</vt:lpwstr>
  </property>
  <property fmtid="{D5CDD505-2E9C-101B-9397-08002B2CF9AE}" pid="8" name="MSIP_Label_472cf053-8ff5-4e35-94b2-9eec8210f021_ContentBits">
    <vt:lpwstr>0</vt:lpwstr>
  </property>
</Properties>
</file>